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srvvserv004\cond\00PianificazioneEControllo\01Condiviso\CONTROLLO e FINANZIAMENTI\CT4\Obblighi 2023\DBI_SHP\SHP\2024-01-xx_Istruttoria_conclusiva_Shape_NA_2022\"/>
    </mc:Choice>
  </mc:AlternateContent>
  <bookViews>
    <workbookView xWindow="0" yWindow="0" windowWidth="10215" windowHeight="7290" activeTab="2"/>
  </bookViews>
  <sheets>
    <sheet name="Istruttoria_SHP_ACQ" sheetId="2" r:id="rId1"/>
    <sheet name="Istruttoria_SHP_FGN" sheetId="5" r:id="rId2"/>
    <sheet name="Calcolo_PENALI" sheetId="6" r:id="rId3"/>
  </sheets>
  <externalReferences>
    <externalReference r:id="rId4"/>
  </externalReferences>
  <definedNames>
    <definedName name="_ftnref1" localSheetId="0">Istruttoria_SHP_ACQ!$B$26</definedName>
    <definedName name="_xlnm.Database" localSheetId="2">#REF!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C4" i="6" l="1"/>
  <c r="B4" i="6"/>
  <c r="D3" i="6"/>
  <c r="D2" i="6"/>
  <c r="D4" i="6" l="1"/>
</calcChain>
</file>

<file path=xl/sharedStrings.xml><?xml version="1.0" encoding="utf-8"?>
<sst xmlns="http://schemas.openxmlformats.org/spreadsheetml/2006/main" count="325" uniqueCount="121">
  <si>
    <t>nome_campo</t>
  </si>
  <si>
    <t>Richieste AIT</t>
  </si>
  <si>
    <t>OK</t>
  </si>
  <si>
    <t>Documento controllato</t>
  </si>
  <si>
    <t>Data di consegna</t>
  </si>
  <si>
    <t>Tempi consegna rispettati</t>
  </si>
  <si>
    <t>SI</t>
  </si>
  <si>
    <t>Tempi di consegna rispettati</t>
  </si>
  <si>
    <t>COD_RETE</t>
  </si>
  <si>
    <t>COMUNE_NOM</t>
  </si>
  <si>
    <t>COMUNE_COD</t>
  </si>
  <si>
    <t>COD_TRATTO</t>
  </si>
  <si>
    <t>ID_MATER</t>
  </si>
  <si>
    <t>IDX_MATER</t>
  </si>
  <si>
    <t>DIAMETRO</t>
  </si>
  <si>
    <t>IDX_DIAMET</t>
  </si>
  <si>
    <t>ANNO</t>
  </si>
  <si>
    <t>IDX_ANNO</t>
  </si>
  <si>
    <t>LUNGHEZZA</t>
  </si>
  <si>
    <t>IDX_LUNG</t>
  </si>
  <si>
    <t>ID_CONSERV</t>
  </si>
  <si>
    <t>TIPO_RETE</t>
  </si>
  <si>
    <t>TIPO_ACQUA</t>
  </si>
  <si>
    <t>FUNZ_GRAV</t>
  </si>
  <si>
    <t>COPERTURA</t>
  </si>
  <si>
    <t>PROFONDITA</t>
  </si>
  <si>
    <t>IDX_PROFON</t>
  </si>
  <si>
    <t>GEST_PRESS</t>
  </si>
  <si>
    <t>ID_TELECON</t>
  </si>
  <si>
    <t>P_MED_ESER</t>
  </si>
  <si>
    <t>PROT_CATOD</t>
  </si>
  <si>
    <t>ALLACCI</t>
  </si>
  <si>
    <t>LUNG_ALLAC</t>
  </si>
  <si>
    <t>RIP_ALLACCI</t>
  </si>
  <si>
    <t>RIP_RETE</t>
  </si>
  <si>
    <t>UT_MISURAT</t>
  </si>
  <si>
    <t>ID_OP_STAT</t>
  </si>
  <si>
    <t>SEZIONE</t>
  </si>
  <si>
    <t>ID_REFLUO</t>
  </si>
  <si>
    <t>RECAPITO</t>
  </si>
  <si>
    <t>PROF_INIZI</t>
  </si>
  <si>
    <t>PROF_FINAL</t>
  </si>
  <si>
    <t>ALLAC_INDU</t>
  </si>
  <si>
    <t>RIP_ALLACC</t>
  </si>
  <si>
    <t>Risposta NUOVE ACQUE</t>
  </si>
  <si>
    <t>Ritardo</t>
  </si>
  <si>
    <t>Da aggiornare</t>
  </si>
  <si>
    <t xml:space="preserve">0,00% 
(presente in forma aggregata nel DBI)
</t>
  </si>
  <si>
    <t xml:space="preserve">Ci sono 21 tratti con lunghezza inferiore a un metro ( 1 m). Il Gestore aveva già verificato la correttezza dei tratti per l'istruttoria dati 2020. Nessun ulteriore rilievo. </t>
  </si>
  <si>
    <t xml:space="preserve">Dato non presente in forma disaggregata nel DBI. </t>
  </si>
  <si>
    <t>0,00% 
(presente in forma aggregata nel DBI)</t>
  </si>
  <si>
    <t xml:space="preserve">Ci sono 34 tratti con lunghezza inferiore a un metro ( 1 m). Il Gestore aveva già verificato la correttezza dei tratti per l'istruttoria dati 2020. Nessun ulteriore rilievo. </t>
  </si>
  <si>
    <t>Ulteriori rilievi</t>
  </si>
  <si>
    <t xml:space="preserve">Dato non presente nel DBI. </t>
  </si>
  <si>
    <t>compilazione attesa dati 2022 (consegna 2023)</t>
  </si>
  <si>
    <t>compilazione attesa dati 2022 
(consegna 2023)</t>
  </si>
  <si>
    <t>RI_DICEMBRE_2022.zip</t>
  </si>
  <si>
    <t xml:space="preserve">Riscontro corretto. Tutti i tratti di rete contenuti nel DBI, fogli Distrib_tronchi e Addut_tronchi, sono contenuti negli shape e le lunghezze sono congruenti. Numero tratti complessivo pari a 18346. </t>
  </si>
  <si>
    <t>da confermare</t>
  </si>
  <si>
    <t xml:space="preserve">Compilazione dati aumentata rispetto alla consegna dati 2021. Riscontro positivo. </t>
  </si>
  <si>
    <t xml:space="preserve">E' stato fornito nel DB Infrastrutture il dato aggregato per ogni rete di acquedotto. Dato complessivo pari a 74844 allacci. Riscontro positivo, anche con dati RQTI (Nall,ACQ). </t>
  </si>
  <si>
    <t xml:space="preserve">Riscontro corretto, la somma delle lunghezze di adduttrici e distributrici è coincidente con quello desumibile da DBI, e coerente con RQTI (Lp). Lunghezza complessiva dei tratti pari a 3338,9 km. </t>
  </si>
  <si>
    <t>0,00%</t>
  </si>
  <si>
    <t xml:space="preserve">Lunghezza allacci pari 426,61 km come da RQTI 2022 (Lall). </t>
  </si>
  <si>
    <t xml:space="preserve">E' stato fornito nel DB Infrastrutture il dato aggregato per ogni rete di acquedotto (totale 805 riparazioni). Riscontro positivo. </t>
  </si>
  <si>
    <t xml:space="preserve">E' stato fornito nel DB Infrastrutture il dato aggregato per ogni rete di acquedotto (totale 2005 riparazioni). Riscontro positivo. </t>
  </si>
  <si>
    <t xml:space="preserve">E' stato fornito nel DB Infrastrutture il dato aggregato per ogni rete di acquedotto. Dato complessivo pari a 130394 utenti dotati di misuratore. Riscontro positivo. </t>
  </si>
  <si>
    <t xml:space="preserve">Numero dei tratti maggiore (dati anno 2021 pari a 18259), 87 tratti in più. I tratti che presentano anno di posa pari a 2022 sono 164. Confermare che la differenza reti è da attribuirsi a sostituzioni o in alternativa motivare lo scostamento dati. </t>
  </si>
  <si>
    <t xml:space="preserve">Anche se il dato non è atteso per la consegna in oggetto, si rileva che il formato dato è errato (inserito cone string invece che integer). Correggere. </t>
  </si>
  <si>
    <t>RFN_DICEMBRE_2022</t>
  </si>
  <si>
    <t xml:space="preserve">La percentuale di compilazione è aumentata rispetto a quella dei dati 2021. Riscontro positivo. </t>
  </si>
  <si>
    <t xml:space="preserve">Riscontro corretto. Tutti i tratti di rete contenuti nel DBI, fogli Fognat_tronchi e Collett_tronchi, sono contenuti negli shape e le lunghezze sono congruenti. Numero tratti complessivo pari a 16162. </t>
  </si>
  <si>
    <t xml:space="preserve">Riscontro corretto, la somma delle lunghezze di fognature e collettori è coincidente con quello desumibile da DBI. Lunghezza complessiva dei tratti pari a 1569.5 km. </t>
  </si>
  <si>
    <t xml:space="preserve">151 tratti rendicontati in più rispetto ai dati 2021. 99 tratti hanno anno di posa in opera pari a 2022 con lunghezza complessiva di circa 13 km. Per i restanti tratti motivare lo scostamento dati. </t>
  </si>
  <si>
    <t xml:space="preserve">0,00%
</t>
  </si>
  <si>
    <t xml:space="preserve">Il dato non è stato riportato nel DBI. Integrare. </t>
  </si>
  <si>
    <t xml:space="preserve">Riparazioni complessive su allacci da DBI pari a 29. </t>
  </si>
  <si>
    <t xml:space="preserve">Riparazioni complessive su allacci da DBI pari a 129. </t>
  </si>
  <si>
    <t xml:space="preserve">Confermare numero complessivo allacci pari a 68213 come da RQTI 2022. 
Anche se il dato non è atteso per la consegna in oggetto, si rileva che il formato dato è errato (inserito cone string invece che integer). Correggere. </t>
  </si>
  <si>
    <t xml:space="preserve">Come verifica incrociata di congruenza con alcuni documenti in archivio AIT, si chiede di indicare i tratti di distributrice/adduttrice di nuova realizzazione nella località Foiano nel comune di Arezzo e quelle realizzate nel comune di Pratovecchio-Stia (vedi allegati). </t>
  </si>
  <si>
    <t>Si chiede di indicare i tratti di fognatura/collettore di nuova realizzazione nella frazione di Antria nel comune di Arezzo e in piazza Mulino nel comune di Pratovecchio-Stia (vedi allegati).</t>
  </si>
  <si>
    <t>Integrare</t>
  </si>
  <si>
    <t>Da verificare/confermare</t>
  </si>
  <si>
    <t>Correggere formato dati</t>
  </si>
  <si>
    <t>Da confermare/correggere</t>
  </si>
  <si>
    <t>Data di I consegna</t>
  </si>
  <si>
    <t>Data di II consegna</t>
  </si>
  <si>
    <t>0004A2022C01R0019T06F06ID15069NProt.459_2022_risposta_a_I_diffida_SHP_2022.zip</t>
  </si>
  <si>
    <t>I Controllo Completezza</t>
  </si>
  <si>
    <t>I Controllo congruenza/correttezza dati</t>
  </si>
  <si>
    <t>I Controllo incrociato con DBI</t>
  </si>
  <si>
    <t>Si conferma che i tratti che presentano anno posa 2022 sono i tratti sostituiti + nuove estensioni .</t>
  </si>
  <si>
    <t>Formato corretto</t>
  </si>
  <si>
    <t>Estensione Foiano della chiana: tratti 16TA98_052;16TA98_081, Estensione San Donato (Pratovecchio-Stia): tratto 27TA98_030</t>
  </si>
  <si>
    <t xml:space="preserve">Risposta corretta. Nessun rilievo. </t>
  </si>
  <si>
    <t xml:space="preserve">Dato non presente in forma disaggregata nel DBI. 
Lunghezza allacci pari 426,61 km come da RQTI 2022 (Lall)
La lunghezza media di un allaccio è pari a 5,7 metri. </t>
  </si>
  <si>
    <t xml:space="preserve">Formato corretto. Nessun rilievo. </t>
  </si>
  <si>
    <t>II Controllo Completezza</t>
  </si>
  <si>
    <t>II Controllo congruenza/correttezza dati</t>
  </si>
  <si>
    <t>II Controllo incrociato con DBI</t>
  </si>
  <si>
    <t>I tratti aggiuntivi derivano dalla ordinaria attività di rilievo e censimento dello stato patrimoniale eseguita nel 2022</t>
  </si>
  <si>
    <t>SI CONFERMA IL DATO, FORMATO MODIFICATO</t>
  </si>
  <si>
    <t>FORMATO MODIFICATO</t>
  </si>
  <si>
    <t>DATI INTEGRATI NEL DBI</t>
  </si>
  <si>
    <t>FOGNATURA ANTRIA (comune di Arezzo): tratti 02TF88_357;02TF88_358;02TF88_359; FOGNATURA PIAZZA DEL MOLINO (comune di Pratovecchio-Stia): tratto 27TF88_013</t>
  </si>
  <si>
    <t>Dato integrato nel DBI. Lunghezza complessiva degli allacci pari a 298,09 km</t>
  </si>
  <si>
    <t xml:space="preserve">Formato corretto. </t>
  </si>
  <si>
    <t xml:space="preserve">Tratti presenti. Verifica positiva. </t>
  </si>
  <si>
    <t xml:space="preserve">Confermato numero complessivo allacci pari a 68213 come da RQTI 2022. Lunghezza media di un allaccio pari a 4,23 metri. 
Formato Corretto. Nessun rilievo. </t>
  </si>
  <si>
    <t xml:space="preserve">Per quanto riguarda Estensione di Foiano, e sentito il gestore per le vie brevi, si riscontra un refuso di scrittura nell'indicazione del tratto 16TA98_081. Il tratto corretto è quello indicato con codice 15AA97_081. Non si ritiene necessario procedere ad ulteriori controlli. 
Tratto di Pratovecchio-Stia correttamente inserito. </t>
  </si>
  <si>
    <t>Valutazioni AIT</t>
  </si>
  <si>
    <t>ACQUEDOTTO</t>
  </si>
  <si>
    <t>FOGNATURA</t>
  </si>
  <si>
    <t>TOTALE</t>
  </si>
  <si>
    <t>Numero errori/mancanze</t>
  </si>
  <si>
    <t>Numero dati compilati</t>
  </si>
  <si>
    <t>% dati mancanti</t>
  </si>
  <si>
    <t>PENALITA'</t>
  </si>
  <si>
    <t>-</t>
  </si>
  <si>
    <t>NO</t>
  </si>
  <si>
    <t>PRESCRIZIONI dati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</si>
</sst>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0000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b/>
      <sz val="10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19" fillId="35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2" fillId="35" borderId="1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23" fillId="0" borderId="0" xfId="0" applyFont="1" applyAlignment="1"/>
    <xf numFmtId="0" fontId="23" fillId="0" borderId="0" xfId="0" applyFont="1"/>
    <xf numFmtId="0" fontId="19" fillId="34" borderId="11" xfId="0" applyFont="1" applyFill="1" applyBorder="1" applyAlignment="1">
      <alignment horizontal="left" vertical="center"/>
    </xf>
    <xf numFmtId="0" fontId="24" fillId="36" borderId="10" xfId="0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left" vertical="center"/>
    </xf>
    <xf numFmtId="0" fontId="26" fillId="35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center" vertical="top"/>
    </xf>
    <xf numFmtId="0" fontId="20" fillId="37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top"/>
    </xf>
    <xf numFmtId="0" fontId="19" fillId="0" borderId="0" xfId="0" applyFont="1" applyFill="1" applyAlignment="1">
      <alignment horizontal="center" vertical="top"/>
    </xf>
    <xf numFmtId="0" fontId="24" fillId="35" borderId="10" xfId="0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/>
    </xf>
    <xf numFmtId="10" fontId="27" fillId="0" borderId="10" xfId="0" applyNumberFormat="1" applyFont="1" applyFill="1" applyBorder="1" applyAlignment="1">
      <alignment horizontal="center" vertical="center" wrapText="1"/>
    </xf>
    <xf numFmtId="9" fontId="27" fillId="0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7" borderId="0" xfId="0" applyFont="1" applyFill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0" fontId="28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5" fillId="36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/>
    </xf>
    <xf numFmtId="0" fontId="19" fillId="37" borderId="10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37" borderId="13" xfId="0" applyFont="1" applyFill="1" applyBorder="1" applyAlignment="1">
      <alignment vertical="center"/>
    </xf>
    <xf numFmtId="0" fontId="19" fillId="38" borderId="10" xfId="0" applyFont="1" applyFill="1" applyBorder="1" applyAlignment="1">
      <alignment vertical="center"/>
    </xf>
    <xf numFmtId="0" fontId="20" fillId="38" borderId="1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3" fillId="37" borderId="0" xfId="0" applyFont="1" applyFill="1" applyAlignment="1">
      <alignment vertical="center"/>
    </xf>
    <xf numFmtId="0" fontId="24" fillId="35" borderId="10" xfId="0" applyFont="1" applyFill="1" applyBorder="1" applyAlignment="1">
      <alignment horizontal="center" vertical="center"/>
    </xf>
    <xf numFmtId="0" fontId="20" fillId="38" borderId="10" xfId="0" applyFont="1" applyFill="1" applyBorder="1" applyAlignment="1">
      <alignment vertical="center" wrapText="1"/>
    </xf>
    <xf numFmtId="9" fontId="27" fillId="37" borderId="10" xfId="0" applyNumberFormat="1" applyFont="1" applyFill="1" applyBorder="1" applyAlignment="1">
      <alignment horizontal="center" vertical="center"/>
    </xf>
    <xf numFmtId="10" fontId="27" fillId="37" borderId="10" xfId="0" applyNumberFormat="1" applyFont="1" applyFill="1" applyBorder="1" applyAlignment="1">
      <alignment horizontal="center" vertical="center"/>
    </xf>
    <xf numFmtId="0" fontId="20" fillId="37" borderId="10" xfId="0" applyFont="1" applyFill="1" applyBorder="1" applyAlignment="1">
      <alignment vertical="center"/>
    </xf>
    <xf numFmtId="9" fontId="20" fillId="37" borderId="12" xfId="43" applyFont="1" applyFill="1" applyBorder="1" applyAlignment="1">
      <alignment horizontal="center" vertical="center"/>
    </xf>
    <xf numFmtId="10" fontId="20" fillId="37" borderId="12" xfId="43" applyNumberFormat="1" applyFont="1" applyFill="1" applyBorder="1" applyAlignment="1">
      <alignment horizontal="center" vertical="center"/>
    </xf>
    <xf numFmtId="10" fontId="28" fillId="37" borderId="12" xfId="0" applyNumberFormat="1" applyFont="1" applyFill="1" applyBorder="1" applyAlignment="1">
      <alignment horizontal="center" vertical="center"/>
    </xf>
    <xf numFmtId="9" fontId="20" fillId="37" borderId="12" xfId="0" applyNumberFormat="1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 wrapText="1"/>
    </xf>
    <xf numFmtId="0" fontId="20" fillId="37" borderId="10" xfId="0" applyFont="1" applyFill="1" applyBorder="1" applyAlignment="1">
      <alignment horizontal="left" vertical="center"/>
    </xf>
    <xf numFmtId="0" fontId="21" fillId="37" borderId="10" xfId="0" applyFont="1" applyFill="1" applyBorder="1" applyAlignment="1">
      <alignment horizontal="center" vertical="center" wrapText="1"/>
    </xf>
    <xf numFmtId="0" fontId="20" fillId="37" borderId="10" xfId="0" applyFont="1" applyFill="1" applyBorder="1" applyAlignment="1">
      <alignment horizontal="left" vertical="center" wrapText="1"/>
    </xf>
    <xf numFmtId="0" fontId="22" fillId="37" borderId="10" xfId="0" applyFont="1" applyFill="1" applyBorder="1" applyAlignment="1">
      <alignment horizontal="left" vertical="center" wrapText="1"/>
    </xf>
    <xf numFmtId="0" fontId="21" fillId="37" borderId="10" xfId="0" applyFont="1" applyFill="1" applyBorder="1" applyAlignment="1">
      <alignment horizontal="left" vertical="center" wrapText="1"/>
    </xf>
    <xf numFmtId="0" fontId="28" fillId="37" borderId="10" xfId="0" applyFont="1" applyFill="1" applyBorder="1" applyAlignment="1">
      <alignment horizontal="left" vertical="center" wrapText="1"/>
    </xf>
    <xf numFmtId="0" fontId="28" fillId="37" borderId="10" xfId="0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left" vertical="center"/>
    </xf>
    <xf numFmtId="0" fontId="21" fillId="38" borderId="10" xfId="0" applyFont="1" applyFill="1" applyBorder="1" applyAlignment="1">
      <alignment vertical="center" wrapText="1"/>
    </xf>
    <xf numFmtId="20" fontId="20" fillId="0" borderId="0" xfId="0" applyNumberFormat="1" applyFont="1" applyAlignment="1">
      <alignment horizontal="center" vertical="top"/>
    </xf>
    <xf numFmtId="0" fontId="28" fillId="37" borderId="10" xfId="0" applyFont="1" applyFill="1" applyBorder="1" applyAlignment="1">
      <alignment vertical="center" wrapText="1"/>
    </xf>
    <xf numFmtId="0" fontId="28" fillId="37" borderId="10" xfId="0" applyFont="1" applyFill="1" applyBorder="1"/>
    <xf numFmtId="0" fontId="29" fillId="37" borderId="10" xfId="0" applyFont="1" applyFill="1" applyBorder="1"/>
    <xf numFmtId="0" fontId="20" fillId="37" borderId="10" xfId="0" applyFont="1" applyFill="1" applyBorder="1"/>
    <xf numFmtId="0" fontId="21" fillId="37" borderId="10" xfId="0" applyFont="1" applyFill="1" applyBorder="1" applyAlignment="1">
      <alignment vertical="center" wrapText="1"/>
    </xf>
    <xf numFmtId="1" fontId="28" fillId="37" borderId="10" xfId="0" applyNumberFormat="1" applyFont="1" applyFill="1" applyBorder="1"/>
    <xf numFmtId="0" fontId="28" fillId="37" borderId="10" xfId="0" applyFont="1" applyFill="1" applyBorder="1" applyAlignment="1">
      <alignment vertical="center"/>
    </xf>
    <xf numFmtId="0" fontId="21" fillId="37" borderId="10" xfId="0" applyFont="1" applyFill="1" applyBorder="1" applyAlignment="1">
      <alignment vertical="center"/>
    </xf>
    <xf numFmtId="0" fontId="26" fillId="33" borderId="10" xfId="0" applyFont="1" applyFill="1" applyBorder="1" applyAlignment="1">
      <alignment horizontal="left" vertical="center"/>
    </xf>
    <xf numFmtId="0" fontId="21" fillId="37" borderId="10" xfId="0" applyFont="1" applyFill="1" applyBorder="1" applyAlignment="1">
      <alignment horizontal="center" vertical="center"/>
    </xf>
    <xf numFmtId="14" fontId="19" fillId="0" borderId="11" xfId="0" applyNumberFormat="1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top"/>
    </xf>
    <xf numFmtId="9" fontId="20" fillId="0" borderId="10" xfId="43" applyFont="1" applyBorder="1" applyAlignment="1">
      <alignment horizontal="center" vertical="center"/>
    </xf>
    <xf numFmtId="9" fontId="20" fillId="37" borderId="10" xfId="43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10" fontId="20" fillId="0" borderId="10" xfId="43" applyNumberFormat="1" applyFont="1" applyBorder="1" applyAlignment="1">
      <alignment horizontal="center" vertical="center"/>
    </xf>
    <xf numFmtId="0" fontId="20" fillId="37" borderId="10" xfId="0" applyFont="1" applyFill="1" applyBorder="1" applyAlignment="1">
      <alignment vertical="center" wrapText="1"/>
    </xf>
    <xf numFmtId="10" fontId="20" fillId="37" borderId="10" xfId="43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left" vertical="top" wrapText="1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34" borderId="10" xfId="0" applyFont="1" applyFill="1" applyBorder="1"/>
    <xf numFmtId="0" fontId="31" fillId="34" borderId="10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10" fontId="31" fillId="34" borderId="10" xfId="43" applyNumberFormat="1" applyFont="1" applyFill="1" applyBorder="1" applyAlignment="1">
      <alignment horizontal="center" vertical="center"/>
    </xf>
    <xf numFmtId="10" fontId="24" fillId="34" borderId="10" xfId="43" applyNumberFormat="1" applyFont="1" applyFill="1" applyBorder="1" applyAlignment="1">
      <alignment horizontal="center" vertical="center"/>
    </xf>
    <xf numFmtId="0" fontId="24" fillId="34" borderId="10" xfId="0" applyFont="1" applyFill="1" applyBorder="1" applyAlignment="1"/>
    <xf numFmtId="0" fontId="24" fillId="34" borderId="10" xfId="0" applyFont="1" applyFill="1" applyBorder="1" applyAlignment="1">
      <alignment horizontal="center"/>
    </xf>
    <xf numFmtId="0" fontId="26" fillId="34" borderId="10" xfId="0" applyFont="1" applyFill="1" applyBorder="1" applyAlignment="1">
      <alignment horizont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3" xfId="42"/>
    <cellStyle name="Nota" xfId="15" builtinId="10" customBuiltin="1"/>
    <cellStyle name="Output" xfId="10" builtinId="21" customBuiltin="1"/>
    <cellStyle name="Percentuale" xfId="43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PianificazioneEControllo/01Condiviso/CONTROLLO%20e%20FINANZIAMENTI/CT5/Obblighi%202023/DBI_SHP/SHP/2024-02-xx_Istruttoria_Conclusiva/2024_02_Istruttoria_Conclusiva_SHP_2022_A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ttoria_SHP_ACQ"/>
      <sheetName val="Istruttoria_SHP_FGN"/>
      <sheetName val="Calcolo_PENALI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60" zoomScaleNormal="60" workbookViewId="0">
      <selection activeCell="M18" sqref="M18"/>
    </sheetView>
  </sheetViews>
  <sheetFormatPr defaultColWidth="38" defaultRowHeight="13.5" x14ac:dyDescent="0.25"/>
  <cols>
    <col min="1" max="1" width="33.42578125" style="3" customWidth="1"/>
    <col min="2" max="2" width="36.5703125" style="3" customWidth="1"/>
    <col min="3" max="3" width="24.42578125" style="3" customWidth="1"/>
    <col min="4" max="4" width="23.42578125" style="3" customWidth="1"/>
    <col min="5" max="5" width="38.28515625" style="3" customWidth="1"/>
    <col min="6" max="6" width="48.42578125" style="4" customWidth="1"/>
    <col min="7" max="7" width="33.7109375" style="4" customWidth="1"/>
    <col min="8" max="10" width="38" style="3"/>
    <col min="11" max="11" width="55.42578125" style="3" customWidth="1"/>
    <col min="12" max="16384" width="38" style="3"/>
  </cols>
  <sheetData>
    <row r="1" spans="1:11" ht="32.25" customHeight="1" x14ac:dyDescent="0.25">
      <c r="A1" s="6" t="s">
        <v>3</v>
      </c>
      <c r="B1" s="49" t="s">
        <v>56</v>
      </c>
    </row>
    <row r="2" spans="1:11" ht="16.5" customHeight="1" x14ac:dyDescent="0.25">
      <c r="A2" s="6" t="s">
        <v>85</v>
      </c>
      <c r="B2" s="14">
        <v>45159</v>
      </c>
    </row>
    <row r="3" spans="1:11" ht="18" customHeight="1" x14ac:dyDescent="0.25">
      <c r="A3" s="6" t="s">
        <v>5</v>
      </c>
      <c r="B3" s="14" t="s">
        <v>6</v>
      </c>
    </row>
    <row r="4" spans="1:11" ht="18" customHeight="1" x14ac:dyDescent="0.25">
      <c r="A4" s="6" t="s">
        <v>45</v>
      </c>
      <c r="B4" s="23">
        <v>0</v>
      </c>
    </row>
    <row r="5" spans="1:11" ht="56.45" customHeight="1" x14ac:dyDescent="0.25">
      <c r="A5" s="6" t="s">
        <v>3</v>
      </c>
      <c r="B5" s="71" t="s">
        <v>87</v>
      </c>
    </row>
    <row r="6" spans="1:11" ht="18" customHeight="1" x14ac:dyDescent="0.25">
      <c r="A6" s="6" t="s">
        <v>86</v>
      </c>
      <c r="B6" s="70">
        <v>45240</v>
      </c>
    </row>
    <row r="7" spans="1:11" ht="18" customHeight="1" x14ac:dyDescent="0.25">
      <c r="A7" s="6" t="s">
        <v>5</v>
      </c>
      <c r="B7" s="14" t="s">
        <v>6</v>
      </c>
    </row>
    <row r="8" spans="1:11" ht="18" customHeight="1" x14ac:dyDescent="0.25">
      <c r="A8" s="6" t="s">
        <v>45</v>
      </c>
      <c r="B8" s="23">
        <v>0</v>
      </c>
    </row>
    <row r="9" spans="1:11" s="26" customFormat="1" ht="43.9" customHeight="1" x14ac:dyDescent="0.25">
      <c r="A9" s="2" t="s">
        <v>0</v>
      </c>
      <c r="B9" s="15" t="s">
        <v>54</v>
      </c>
      <c r="C9" s="1" t="s">
        <v>88</v>
      </c>
      <c r="D9" s="1" t="s">
        <v>89</v>
      </c>
      <c r="E9" s="2" t="s">
        <v>90</v>
      </c>
      <c r="F9" s="5" t="s">
        <v>1</v>
      </c>
      <c r="G9" s="7" t="s">
        <v>44</v>
      </c>
      <c r="H9" s="1" t="s">
        <v>97</v>
      </c>
      <c r="I9" s="1" t="s">
        <v>98</v>
      </c>
      <c r="J9" s="2" t="s">
        <v>99</v>
      </c>
      <c r="K9" s="5" t="s">
        <v>110</v>
      </c>
    </row>
    <row r="10" spans="1:11" s="26" customFormat="1" ht="52.5" customHeight="1" x14ac:dyDescent="0.25">
      <c r="A10" s="34" t="s">
        <v>8</v>
      </c>
      <c r="B10" s="25">
        <v>1</v>
      </c>
      <c r="C10" s="45">
        <v>1</v>
      </c>
      <c r="D10" s="19" t="s">
        <v>2</v>
      </c>
      <c r="E10" s="50"/>
      <c r="F10" s="27"/>
      <c r="G10" s="19"/>
      <c r="H10" s="74">
        <v>1</v>
      </c>
      <c r="I10" s="19" t="s">
        <v>2</v>
      </c>
      <c r="J10" s="72"/>
      <c r="K10" s="72"/>
    </row>
    <row r="11" spans="1:11" s="26" customFormat="1" ht="27.75" customHeight="1" x14ac:dyDescent="0.25">
      <c r="A11" s="34" t="s">
        <v>9</v>
      </c>
      <c r="B11" s="25">
        <v>1</v>
      </c>
      <c r="C11" s="45">
        <v>1</v>
      </c>
      <c r="D11" s="19" t="s">
        <v>2</v>
      </c>
      <c r="E11" s="50"/>
      <c r="F11" s="50"/>
      <c r="G11" s="19"/>
      <c r="H11" s="74">
        <v>1</v>
      </c>
      <c r="I11" s="19" t="s">
        <v>2</v>
      </c>
      <c r="J11" s="72"/>
      <c r="K11" s="72"/>
    </row>
    <row r="12" spans="1:11" s="26" customFormat="1" ht="27" customHeight="1" x14ac:dyDescent="0.25">
      <c r="A12" s="34" t="s">
        <v>10</v>
      </c>
      <c r="B12" s="25">
        <v>1</v>
      </c>
      <c r="C12" s="45">
        <v>1</v>
      </c>
      <c r="D12" s="19" t="s">
        <v>2</v>
      </c>
      <c r="E12" s="50"/>
      <c r="F12" s="50"/>
      <c r="G12" s="19"/>
      <c r="H12" s="74">
        <v>1</v>
      </c>
      <c r="I12" s="19" t="s">
        <v>2</v>
      </c>
      <c r="J12" s="72"/>
      <c r="K12" s="72"/>
    </row>
    <row r="13" spans="1:11" s="26" customFormat="1" ht="54" x14ac:dyDescent="0.25">
      <c r="A13" s="34" t="s">
        <v>11</v>
      </c>
      <c r="B13" s="25">
        <v>1</v>
      </c>
      <c r="C13" s="45">
        <v>1</v>
      </c>
      <c r="D13" s="51" t="s">
        <v>58</v>
      </c>
      <c r="E13" s="52" t="s">
        <v>57</v>
      </c>
      <c r="F13" s="54" t="s">
        <v>67</v>
      </c>
      <c r="G13" s="52" t="s">
        <v>91</v>
      </c>
      <c r="H13" s="74">
        <v>1</v>
      </c>
      <c r="I13" s="19" t="s">
        <v>2</v>
      </c>
      <c r="J13" s="52" t="s">
        <v>57</v>
      </c>
      <c r="K13" s="76" t="s">
        <v>94</v>
      </c>
    </row>
    <row r="14" spans="1:11" s="26" customFormat="1" ht="20.25" customHeight="1" x14ac:dyDescent="0.25">
      <c r="A14" s="34" t="s">
        <v>12</v>
      </c>
      <c r="B14" s="25">
        <v>1</v>
      </c>
      <c r="C14" s="45">
        <v>1</v>
      </c>
      <c r="D14" s="19" t="s">
        <v>2</v>
      </c>
      <c r="E14" s="50"/>
      <c r="F14" s="50"/>
      <c r="G14" s="50"/>
      <c r="H14" s="74">
        <v>1</v>
      </c>
      <c r="I14" s="19" t="s">
        <v>2</v>
      </c>
      <c r="J14" s="72"/>
      <c r="K14" s="72"/>
    </row>
    <row r="15" spans="1:11" s="26" customFormat="1" ht="18.75" customHeight="1" x14ac:dyDescent="0.25">
      <c r="A15" s="34" t="s">
        <v>13</v>
      </c>
      <c r="B15" s="25">
        <v>1</v>
      </c>
      <c r="C15" s="45">
        <v>1</v>
      </c>
      <c r="D15" s="19" t="s">
        <v>2</v>
      </c>
      <c r="E15" s="50"/>
      <c r="F15" s="50"/>
      <c r="G15" s="50"/>
      <c r="H15" s="74">
        <v>1</v>
      </c>
      <c r="I15" s="19" t="s">
        <v>2</v>
      </c>
      <c r="J15" s="72"/>
      <c r="K15" s="72"/>
    </row>
    <row r="16" spans="1:11" s="26" customFormat="1" ht="18.75" customHeight="1" x14ac:dyDescent="0.25">
      <c r="A16" s="34" t="s">
        <v>14</v>
      </c>
      <c r="B16" s="25">
        <v>1</v>
      </c>
      <c r="C16" s="45">
        <v>1</v>
      </c>
      <c r="D16" s="19" t="s">
        <v>2</v>
      </c>
      <c r="E16" s="50"/>
      <c r="F16" s="50"/>
      <c r="G16" s="50"/>
      <c r="H16" s="74">
        <v>1</v>
      </c>
      <c r="I16" s="19" t="s">
        <v>2</v>
      </c>
      <c r="J16" s="72"/>
      <c r="K16" s="72"/>
    </row>
    <row r="17" spans="1:11" s="26" customFormat="1" ht="18" customHeight="1" x14ac:dyDescent="0.25">
      <c r="A17" s="34" t="s">
        <v>15</v>
      </c>
      <c r="B17" s="25">
        <v>1</v>
      </c>
      <c r="C17" s="45">
        <v>1</v>
      </c>
      <c r="D17" s="19" t="s">
        <v>2</v>
      </c>
      <c r="E17" s="50"/>
      <c r="F17" s="50"/>
      <c r="G17" s="50"/>
      <c r="H17" s="74">
        <v>1</v>
      </c>
      <c r="I17" s="19" t="s">
        <v>2</v>
      </c>
      <c r="J17" s="72"/>
      <c r="K17" s="72"/>
    </row>
    <row r="18" spans="1:11" s="26" customFormat="1" ht="24" customHeight="1" x14ac:dyDescent="0.25">
      <c r="A18" s="34" t="s">
        <v>16</v>
      </c>
      <c r="B18" s="25">
        <v>1</v>
      </c>
      <c r="C18" s="45">
        <v>1</v>
      </c>
      <c r="D18" s="19" t="s">
        <v>2</v>
      </c>
      <c r="E18" s="50"/>
      <c r="F18" s="54"/>
      <c r="G18" s="50"/>
      <c r="H18" s="74">
        <v>1</v>
      </c>
      <c r="I18" s="19" t="s">
        <v>2</v>
      </c>
      <c r="J18" s="72"/>
      <c r="K18" s="72"/>
    </row>
    <row r="19" spans="1:11" s="26" customFormat="1" ht="24.75" customHeight="1" x14ac:dyDescent="0.25">
      <c r="A19" s="34" t="s">
        <v>17</v>
      </c>
      <c r="B19" s="25">
        <v>1</v>
      </c>
      <c r="C19" s="45">
        <v>1</v>
      </c>
      <c r="D19" s="19" t="s">
        <v>2</v>
      </c>
      <c r="E19" s="50"/>
      <c r="F19" s="50"/>
      <c r="G19" s="50"/>
      <c r="H19" s="74">
        <v>1</v>
      </c>
      <c r="I19" s="19" t="s">
        <v>2</v>
      </c>
      <c r="J19" s="72"/>
      <c r="K19" s="72"/>
    </row>
    <row r="20" spans="1:11" s="26" customFormat="1" ht="54" x14ac:dyDescent="0.25">
      <c r="A20" s="34" t="s">
        <v>18</v>
      </c>
      <c r="B20" s="25">
        <v>1</v>
      </c>
      <c r="C20" s="45">
        <v>1</v>
      </c>
      <c r="D20" s="19" t="s">
        <v>2</v>
      </c>
      <c r="E20" s="52" t="s">
        <v>61</v>
      </c>
      <c r="F20" s="55" t="s">
        <v>48</v>
      </c>
      <c r="G20" s="50"/>
      <c r="H20" s="74">
        <v>1</v>
      </c>
      <c r="I20" s="19" t="s">
        <v>2</v>
      </c>
      <c r="J20" s="52" t="s">
        <v>61</v>
      </c>
      <c r="K20" s="72"/>
    </row>
    <row r="21" spans="1:11" s="26" customFormat="1" ht="30" customHeight="1" x14ac:dyDescent="0.25">
      <c r="A21" s="34" t="s">
        <v>19</v>
      </c>
      <c r="B21" s="25">
        <v>1</v>
      </c>
      <c r="C21" s="45">
        <v>1</v>
      </c>
      <c r="D21" s="19" t="s">
        <v>2</v>
      </c>
      <c r="E21" s="50"/>
      <c r="F21" s="50"/>
      <c r="G21" s="50"/>
      <c r="H21" s="74">
        <v>1</v>
      </c>
      <c r="I21" s="19" t="s">
        <v>2</v>
      </c>
      <c r="J21" s="72"/>
      <c r="K21" s="72"/>
    </row>
    <row r="22" spans="1:11" s="26" customFormat="1" ht="27.75" customHeight="1" x14ac:dyDescent="0.25">
      <c r="A22" s="34" t="s">
        <v>20</v>
      </c>
      <c r="B22" s="25">
        <v>1</v>
      </c>
      <c r="C22" s="45">
        <v>1</v>
      </c>
      <c r="D22" s="19" t="s">
        <v>2</v>
      </c>
      <c r="E22" s="50"/>
      <c r="F22" s="50"/>
      <c r="G22" s="50"/>
      <c r="H22" s="74">
        <v>1</v>
      </c>
      <c r="I22" s="19" t="s">
        <v>2</v>
      </c>
      <c r="J22" s="72"/>
      <c r="K22" s="72"/>
    </row>
    <row r="23" spans="1:11" s="26" customFormat="1" ht="30" customHeight="1" x14ac:dyDescent="0.25">
      <c r="A23" s="34" t="s">
        <v>21</v>
      </c>
      <c r="B23" s="25">
        <v>1</v>
      </c>
      <c r="C23" s="45">
        <v>1</v>
      </c>
      <c r="D23" s="19" t="s">
        <v>2</v>
      </c>
      <c r="E23" s="50"/>
      <c r="F23" s="50"/>
      <c r="G23" s="50"/>
      <c r="H23" s="74">
        <v>1</v>
      </c>
      <c r="I23" s="19" t="s">
        <v>2</v>
      </c>
      <c r="J23" s="72"/>
      <c r="K23" s="72"/>
    </row>
    <row r="24" spans="1:11" s="26" customFormat="1" ht="39" customHeight="1" x14ac:dyDescent="0.25">
      <c r="A24" s="34" t="s">
        <v>22</v>
      </c>
      <c r="B24" s="25">
        <v>1</v>
      </c>
      <c r="C24" s="45">
        <v>1</v>
      </c>
      <c r="D24" s="19" t="s">
        <v>2</v>
      </c>
      <c r="E24" s="52"/>
      <c r="F24" s="50"/>
      <c r="G24" s="50"/>
      <c r="H24" s="74">
        <v>1</v>
      </c>
      <c r="I24" s="19" t="s">
        <v>2</v>
      </c>
      <c r="J24" s="72"/>
      <c r="K24" s="72"/>
    </row>
    <row r="25" spans="1:11" s="26" customFormat="1" ht="51" customHeight="1" x14ac:dyDescent="0.25">
      <c r="A25" s="34" t="s">
        <v>23</v>
      </c>
      <c r="B25" s="25">
        <v>1</v>
      </c>
      <c r="C25" s="45">
        <v>1</v>
      </c>
      <c r="D25" s="19" t="s">
        <v>2</v>
      </c>
      <c r="E25" s="50"/>
      <c r="F25" s="50"/>
      <c r="G25" s="50"/>
      <c r="H25" s="74">
        <v>1</v>
      </c>
      <c r="I25" s="19" t="s">
        <v>2</v>
      </c>
      <c r="J25" s="72"/>
      <c r="K25" s="72"/>
    </row>
    <row r="26" spans="1:11" s="26" customFormat="1" ht="30.75" customHeight="1" x14ac:dyDescent="0.25">
      <c r="A26" s="34" t="s">
        <v>24</v>
      </c>
      <c r="B26" s="16" t="s">
        <v>46</v>
      </c>
      <c r="C26" s="46">
        <v>1.7824048838983975E-2</v>
      </c>
      <c r="D26" s="19" t="s">
        <v>2</v>
      </c>
      <c r="E26" s="50"/>
      <c r="F26" s="52" t="s">
        <v>59</v>
      </c>
      <c r="G26" s="50"/>
      <c r="H26" s="77">
        <v>1.7824048838983975E-2</v>
      </c>
      <c r="I26" s="19" t="s">
        <v>2</v>
      </c>
      <c r="J26" s="72"/>
      <c r="K26" s="72"/>
    </row>
    <row r="27" spans="1:11" s="26" customFormat="1" ht="27.75" customHeight="1" x14ac:dyDescent="0.25">
      <c r="A27" s="34" t="s">
        <v>25</v>
      </c>
      <c r="B27" s="16" t="s">
        <v>46</v>
      </c>
      <c r="C27" s="46">
        <v>1.7824048838983975E-2</v>
      </c>
      <c r="D27" s="19" t="s">
        <v>2</v>
      </c>
      <c r="E27" s="50"/>
      <c r="F27" s="52" t="s">
        <v>59</v>
      </c>
      <c r="G27" s="50"/>
      <c r="H27" s="77">
        <v>1.7824048838983975E-2</v>
      </c>
      <c r="I27" s="19" t="s">
        <v>2</v>
      </c>
      <c r="J27" s="72"/>
      <c r="K27" s="72"/>
    </row>
    <row r="28" spans="1:11" s="26" customFormat="1" ht="32.25" customHeight="1" x14ac:dyDescent="0.25">
      <c r="A28" s="34" t="s">
        <v>26</v>
      </c>
      <c r="B28" s="16" t="s">
        <v>46</v>
      </c>
      <c r="C28" s="46">
        <v>1.7824048838983975E-2</v>
      </c>
      <c r="D28" s="19" t="s">
        <v>2</v>
      </c>
      <c r="E28" s="50"/>
      <c r="F28" s="52" t="s">
        <v>59</v>
      </c>
      <c r="G28" s="50"/>
      <c r="H28" s="77">
        <v>1.7824048838983975E-2</v>
      </c>
      <c r="I28" s="19" t="s">
        <v>2</v>
      </c>
      <c r="J28" s="72"/>
      <c r="K28" s="72"/>
    </row>
    <row r="29" spans="1:11" s="26" customFormat="1" ht="28.15" customHeight="1" x14ac:dyDescent="0.25">
      <c r="A29" s="34" t="s">
        <v>27</v>
      </c>
      <c r="B29" s="25">
        <v>1</v>
      </c>
      <c r="C29" s="43">
        <v>1</v>
      </c>
      <c r="D29" s="19" t="s">
        <v>2</v>
      </c>
      <c r="E29" s="50"/>
      <c r="F29" s="53"/>
      <c r="G29" s="50"/>
      <c r="H29" s="74">
        <v>1</v>
      </c>
      <c r="I29" s="19" t="s">
        <v>2</v>
      </c>
      <c r="J29" s="72"/>
      <c r="K29" s="72"/>
    </row>
    <row r="30" spans="1:11" s="26" customFormat="1" ht="32.25" customHeight="1" x14ac:dyDescent="0.25">
      <c r="A30" s="34" t="s">
        <v>28</v>
      </c>
      <c r="B30" s="25">
        <v>1</v>
      </c>
      <c r="C30" s="43">
        <v>1</v>
      </c>
      <c r="D30" s="56" t="s">
        <v>2</v>
      </c>
      <c r="E30" s="50"/>
      <c r="F30" s="50"/>
      <c r="G30" s="50"/>
      <c r="H30" s="74">
        <v>1</v>
      </c>
      <c r="I30" s="19" t="s">
        <v>2</v>
      </c>
      <c r="J30" s="72"/>
      <c r="K30" s="72"/>
    </row>
    <row r="31" spans="1:11" s="26" customFormat="1" ht="27.75" customHeight="1" x14ac:dyDescent="0.25">
      <c r="A31" s="34" t="s">
        <v>29</v>
      </c>
      <c r="B31" s="25">
        <v>1</v>
      </c>
      <c r="C31" s="47">
        <v>1</v>
      </c>
      <c r="D31" s="56" t="s">
        <v>2</v>
      </c>
      <c r="E31" s="50"/>
      <c r="F31" s="50"/>
      <c r="G31" s="50"/>
      <c r="H31" s="74">
        <v>1</v>
      </c>
      <c r="I31" s="19" t="s">
        <v>2</v>
      </c>
      <c r="J31" s="72"/>
      <c r="K31" s="72"/>
    </row>
    <row r="32" spans="1:11" s="26" customFormat="1" ht="31.15" customHeight="1" x14ac:dyDescent="0.25">
      <c r="A32" s="34" t="s">
        <v>30</v>
      </c>
      <c r="B32" s="25">
        <v>1</v>
      </c>
      <c r="C32" s="43">
        <v>1</v>
      </c>
      <c r="D32" s="56" t="s">
        <v>2</v>
      </c>
      <c r="E32" s="50"/>
      <c r="F32" s="50"/>
      <c r="G32" s="50"/>
      <c r="H32" s="74">
        <v>1</v>
      </c>
      <c r="I32" s="19" t="s">
        <v>2</v>
      </c>
      <c r="J32" s="72"/>
      <c r="K32" s="72"/>
    </row>
    <row r="33" spans="1:11" s="26" customFormat="1" ht="40.5" x14ac:dyDescent="0.25">
      <c r="A33" s="34" t="s">
        <v>31</v>
      </c>
      <c r="B33" s="24" t="s">
        <v>50</v>
      </c>
      <c r="C33" s="43">
        <v>0</v>
      </c>
      <c r="D33" s="69" t="s">
        <v>83</v>
      </c>
      <c r="E33" s="52" t="s">
        <v>60</v>
      </c>
      <c r="F33" s="54" t="s">
        <v>68</v>
      </c>
      <c r="G33" s="50" t="s">
        <v>92</v>
      </c>
      <c r="H33" s="74">
        <v>0</v>
      </c>
      <c r="I33" s="19" t="s">
        <v>2</v>
      </c>
      <c r="J33" s="52" t="s">
        <v>60</v>
      </c>
      <c r="K33" s="76" t="s">
        <v>96</v>
      </c>
    </row>
    <row r="34" spans="1:11" s="26" customFormat="1" ht="65.45" customHeight="1" x14ac:dyDescent="0.25">
      <c r="A34" s="34" t="s">
        <v>32</v>
      </c>
      <c r="B34" s="24" t="s">
        <v>62</v>
      </c>
      <c r="C34" s="43">
        <v>0</v>
      </c>
      <c r="D34" s="19" t="s">
        <v>2</v>
      </c>
      <c r="E34" s="52" t="s">
        <v>49</v>
      </c>
      <c r="F34" s="55" t="s">
        <v>63</v>
      </c>
      <c r="G34" s="50"/>
      <c r="H34" s="74">
        <v>0</v>
      </c>
      <c r="I34" s="19" t="s">
        <v>2</v>
      </c>
      <c r="J34" s="52" t="s">
        <v>95</v>
      </c>
      <c r="K34" s="76" t="s">
        <v>96</v>
      </c>
    </row>
    <row r="35" spans="1:11" s="26" customFormat="1" ht="27" x14ac:dyDescent="0.25">
      <c r="A35" s="34" t="s">
        <v>33</v>
      </c>
      <c r="B35" s="24" t="s">
        <v>50</v>
      </c>
      <c r="C35" s="43">
        <v>0</v>
      </c>
      <c r="D35" s="69" t="s">
        <v>83</v>
      </c>
      <c r="E35" s="52" t="s">
        <v>64</v>
      </c>
      <c r="F35" s="54" t="s">
        <v>68</v>
      </c>
      <c r="G35" s="50" t="s">
        <v>92</v>
      </c>
      <c r="H35" s="74">
        <v>0</v>
      </c>
      <c r="I35" s="19" t="s">
        <v>2</v>
      </c>
      <c r="J35" s="52" t="s">
        <v>64</v>
      </c>
      <c r="K35" s="76" t="s">
        <v>96</v>
      </c>
    </row>
    <row r="36" spans="1:11" s="26" customFormat="1" ht="64.150000000000006" customHeight="1" x14ac:dyDescent="0.25">
      <c r="A36" s="34" t="s">
        <v>34</v>
      </c>
      <c r="B36" s="24" t="s">
        <v>50</v>
      </c>
      <c r="C36" s="43">
        <v>0</v>
      </c>
      <c r="D36" s="69" t="s">
        <v>83</v>
      </c>
      <c r="E36" s="52" t="s">
        <v>65</v>
      </c>
      <c r="F36" s="54" t="s">
        <v>68</v>
      </c>
      <c r="G36" s="50" t="s">
        <v>92</v>
      </c>
      <c r="H36" s="74">
        <v>0</v>
      </c>
      <c r="I36" s="19" t="s">
        <v>2</v>
      </c>
      <c r="J36" s="52" t="s">
        <v>65</v>
      </c>
      <c r="K36" s="76" t="s">
        <v>96</v>
      </c>
    </row>
    <row r="37" spans="1:11" s="27" customFormat="1" ht="40.5" x14ac:dyDescent="0.25">
      <c r="A37" s="35" t="s">
        <v>35</v>
      </c>
      <c r="B37" s="24" t="s">
        <v>50</v>
      </c>
      <c r="C37" s="43">
        <v>0</v>
      </c>
      <c r="D37" s="69" t="s">
        <v>83</v>
      </c>
      <c r="E37" s="52" t="s">
        <v>66</v>
      </c>
      <c r="F37" s="54" t="s">
        <v>68</v>
      </c>
      <c r="G37" s="50" t="s">
        <v>92</v>
      </c>
      <c r="H37" s="75">
        <v>0</v>
      </c>
      <c r="I37" s="19" t="s">
        <v>2</v>
      </c>
      <c r="J37" s="52" t="s">
        <v>66</v>
      </c>
      <c r="K37" s="76" t="s">
        <v>96</v>
      </c>
    </row>
    <row r="38" spans="1:11" s="26" customFormat="1" ht="33" customHeight="1" x14ac:dyDescent="0.25">
      <c r="A38" s="34" t="s">
        <v>36</v>
      </c>
      <c r="B38" s="25">
        <v>1</v>
      </c>
      <c r="C38" s="48">
        <v>1</v>
      </c>
      <c r="D38" s="19" t="s">
        <v>2</v>
      </c>
      <c r="E38" s="50"/>
      <c r="F38" s="57"/>
      <c r="G38" s="19"/>
      <c r="H38" s="74">
        <v>1</v>
      </c>
      <c r="I38" s="19" t="s">
        <v>2</v>
      </c>
      <c r="J38" s="72"/>
      <c r="K38" s="72"/>
    </row>
    <row r="39" spans="1:11" s="18" customFormat="1" ht="91.9" customHeight="1" x14ac:dyDescent="0.25">
      <c r="A39" s="36" t="s">
        <v>52</v>
      </c>
      <c r="B39" s="37"/>
      <c r="C39" s="37"/>
      <c r="D39" s="37"/>
      <c r="E39" s="37"/>
      <c r="F39" s="58" t="s">
        <v>79</v>
      </c>
      <c r="G39" s="41" t="s">
        <v>93</v>
      </c>
      <c r="H39" s="73"/>
      <c r="I39" s="73"/>
      <c r="J39" s="73"/>
      <c r="K39" s="80" t="s">
        <v>109</v>
      </c>
    </row>
    <row r="40" spans="1:11" s="18" customFormat="1" x14ac:dyDescent="0.25">
      <c r="B40" s="20"/>
      <c r="C40" s="20"/>
      <c r="D40" s="21"/>
      <c r="E40" s="21"/>
      <c r="F40" s="20"/>
      <c r="G40" s="17"/>
    </row>
    <row r="41" spans="1:11" s="18" customFormat="1" x14ac:dyDescent="0.25">
      <c r="F41" s="17"/>
      <c r="G41" s="17"/>
    </row>
    <row r="45" spans="1:11" x14ac:dyDescent="0.25">
      <c r="D45" s="59"/>
    </row>
    <row r="46" spans="1:11" x14ac:dyDescent="0.25">
      <c r="D46" s="59"/>
    </row>
    <row r="47" spans="1:11" x14ac:dyDescent="0.25">
      <c r="D47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40" zoomScaleNormal="40" workbookViewId="0">
      <selection activeCell="G67" sqref="G67"/>
    </sheetView>
  </sheetViews>
  <sheetFormatPr defaultColWidth="9.140625" defaultRowHeight="16.5" x14ac:dyDescent="0.3"/>
  <cols>
    <col min="1" max="1" width="27" style="9" customWidth="1"/>
    <col min="2" max="2" width="35" style="9" customWidth="1"/>
    <col min="3" max="3" width="29" style="9" customWidth="1"/>
    <col min="4" max="4" width="25.140625" style="8" customWidth="1"/>
    <col min="5" max="5" width="38.42578125" style="9" customWidth="1"/>
    <col min="6" max="6" width="69.5703125" style="9" customWidth="1"/>
    <col min="7" max="7" width="41.5703125" style="9" customWidth="1"/>
    <col min="8" max="10" width="31.7109375" style="9" customWidth="1"/>
    <col min="11" max="11" width="50.42578125" style="9" customWidth="1"/>
    <col min="12" max="16384" width="9.140625" style="9"/>
  </cols>
  <sheetData>
    <row r="1" spans="1:11" ht="36" customHeight="1" x14ac:dyDescent="0.3">
      <c r="A1" s="6" t="s">
        <v>3</v>
      </c>
      <c r="B1" s="49" t="s">
        <v>69</v>
      </c>
      <c r="C1" s="8"/>
    </row>
    <row r="2" spans="1:11" ht="19.5" customHeight="1" x14ac:dyDescent="0.3">
      <c r="A2" s="10" t="s">
        <v>4</v>
      </c>
      <c r="B2" s="14">
        <v>45159</v>
      </c>
      <c r="C2" s="8"/>
    </row>
    <row r="3" spans="1:11" ht="19.5" customHeight="1" x14ac:dyDescent="0.3">
      <c r="A3" s="10" t="s">
        <v>7</v>
      </c>
      <c r="B3" s="14" t="s">
        <v>6</v>
      </c>
      <c r="C3" s="8"/>
    </row>
    <row r="4" spans="1:11" ht="19.5" customHeight="1" x14ac:dyDescent="0.3">
      <c r="A4" s="10" t="s">
        <v>45</v>
      </c>
      <c r="B4" s="23">
        <v>0</v>
      </c>
      <c r="C4" s="8"/>
    </row>
    <row r="5" spans="1:11" ht="43.15" customHeight="1" x14ac:dyDescent="0.3">
      <c r="A5" s="6" t="s">
        <v>3</v>
      </c>
      <c r="B5" s="71" t="s">
        <v>87</v>
      </c>
      <c r="C5" s="8"/>
    </row>
    <row r="6" spans="1:11" ht="19.5" customHeight="1" x14ac:dyDescent="0.3">
      <c r="A6" s="6" t="s">
        <v>86</v>
      </c>
      <c r="B6" s="70">
        <v>45240</v>
      </c>
      <c r="C6" s="8"/>
    </row>
    <row r="7" spans="1:11" ht="19.5" customHeight="1" x14ac:dyDescent="0.3">
      <c r="A7" s="6" t="s">
        <v>5</v>
      </c>
      <c r="B7" s="14" t="s">
        <v>6</v>
      </c>
      <c r="C7" s="8"/>
    </row>
    <row r="8" spans="1:11" ht="19.5" customHeight="1" x14ac:dyDescent="0.3">
      <c r="A8" s="6" t="s">
        <v>45</v>
      </c>
      <c r="B8" s="23">
        <v>0</v>
      </c>
      <c r="C8" s="8"/>
    </row>
    <row r="9" spans="1:11" ht="43.5" customHeight="1" x14ac:dyDescent="0.3">
      <c r="A9" s="11" t="s">
        <v>0</v>
      </c>
      <c r="B9" s="31" t="s">
        <v>55</v>
      </c>
      <c r="C9" s="40" t="s">
        <v>88</v>
      </c>
      <c r="D9" s="22" t="s">
        <v>89</v>
      </c>
      <c r="E9" s="12" t="s">
        <v>90</v>
      </c>
      <c r="F9" s="13" t="s">
        <v>1</v>
      </c>
      <c r="G9" s="68" t="s">
        <v>44</v>
      </c>
      <c r="H9" s="1" t="s">
        <v>97</v>
      </c>
      <c r="I9" s="1" t="s">
        <v>98</v>
      </c>
      <c r="J9" s="2" t="s">
        <v>99</v>
      </c>
      <c r="K9" s="5" t="s">
        <v>110</v>
      </c>
    </row>
    <row r="10" spans="1:11" x14ac:dyDescent="0.3">
      <c r="A10" s="32" t="s">
        <v>8</v>
      </c>
      <c r="B10" s="25">
        <v>1</v>
      </c>
      <c r="C10" s="42">
        <v>1</v>
      </c>
      <c r="D10" s="19" t="s">
        <v>2</v>
      </c>
      <c r="E10" s="61"/>
      <c r="F10" s="61"/>
      <c r="G10" s="63"/>
      <c r="H10" s="75">
        <v>1</v>
      </c>
      <c r="I10" s="19" t="s">
        <v>2</v>
      </c>
      <c r="J10" s="63"/>
      <c r="K10" s="63"/>
    </row>
    <row r="11" spans="1:11" x14ac:dyDescent="0.3">
      <c r="A11" s="32" t="s">
        <v>9</v>
      </c>
      <c r="B11" s="25">
        <v>1</v>
      </c>
      <c r="C11" s="42">
        <v>1</v>
      </c>
      <c r="D11" s="19" t="s">
        <v>2</v>
      </c>
      <c r="E11" s="61"/>
      <c r="F11" s="61"/>
      <c r="G11" s="63"/>
      <c r="H11" s="75">
        <v>1</v>
      </c>
      <c r="I11" s="19" t="s">
        <v>2</v>
      </c>
      <c r="J11" s="63"/>
      <c r="K11" s="63"/>
    </row>
    <row r="12" spans="1:11" x14ac:dyDescent="0.3">
      <c r="A12" s="32" t="s">
        <v>10</v>
      </c>
      <c r="B12" s="25">
        <v>1</v>
      </c>
      <c r="C12" s="42">
        <v>1</v>
      </c>
      <c r="D12" s="19" t="s">
        <v>2</v>
      </c>
      <c r="E12" s="61"/>
      <c r="F12" s="61"/>
      <c r="G12" s="63"/>
      <c r="H12" s="75">
        <v>1</v>
      </c>
      <c r="I12" s="19" t="s">
        <v>2</v>
      </c>
      <c r="J12" s="63"/>
      <c r="K12" s="63"/>
    </row>
    <row r="13" spans="1:11" ht="69" customHeight="1" x14ac:dyDescent="0.3">
      <c r="A13" s="32" t="s">
        <v>11</v>
      </c>
      <c r="B13" s="25">
        <v>1</v>
      </c>
      <c r="C13" s="42">
        <v>1</v>
      </c>
      <c r="D13" s="69" t="s">
        <v>82</v>
      </c>
      <c r="E13" s="55" t="s">
        <v>71</v>
      </c>
      <c r="F13" s="64" t="s">
        <v>73</v>
      </c>
      <c r="G13" s="78" t="s">
        <v>100</v>
      </c>
      <c r="H13" s="75">
        <v>1</v>
      </c>
      <c r="I13" s="19" t="s">
        <v>2</v>
      </c>
      <c r="J13" s="55" t="s">
        <v>71</v>
      </c>
      <c r="K13" s="76" t="s">
        <v>94</v>
      </c>
    </row>
    <row r="14" spans="1:11" x14ac:dyDescent="0.3">
      <c r="A14" s="32" t="s">
        <v>12</v>
      </c>
      <c r="B14" s="42">
        <v>1</v>
      </c>
      <c r="C14" s="42">
        <v>1</v>
      </c>
      <c r="D14" s="19" t="s">
        <v>2</v>
      </c>
      <c r="E14" s="61"/>
      <c r="F14" s="61"/>
      <c r="G14" s="63"/>
      <c r="H14" s="75">
        <v>1</v>
      </c>
      <c r="I14" s="19" t="s">
        <v>2</v>
      </c>
      <c r="J14" s="63"/>
      <c r="K14" s="63"/>
    </row>
    <row r="15" spans="1:11" x14ac:dyDescent="0.3">
      <c r="A15" s="32" t="s">
        <v>13</v>
      </c>
      <c r="B15" s="42">
        <v>1</v>
      </c>
      <c r="C15" s="42">
        <v>1</v>
      </c>
      <c r="D15" s="19" t="s">
        <v>2</v>
      </c>
      <c r="E15" s="61"/>
      <c r="F15" s="61"/>
      <c r="G15" s="63"/>
      <c r="H15" s="75">
        <v>1</v>
      </c>
      <c r="I15" s="19" t="s">
        <v>2</v>
      </c>
      <c r="J15" s="63"/>
      <c r="K15" s="63"/>
    </row>
    <row r="16" spans="1:11" ht="38.25" customHeight="1" x14ac:dyDescent="0.3">
      <c r="A16" s="32" t="s">
        <v>37</v>
      </c>
      <c r="B16" s="28" t="s">
        <v>46</v>
      </c>
      <c r="C16" s="43">
        <v>1.385967083281772E-2</v>
      </c>
      <c r="D16" s="19" t="s">
        <v>2</v>
      </c>
      <c r="E16" s="62"/>
      <c r="F16" s="60" t="s">
        <v>70</v>
      </c>
      <c r="G16" s="63"/>
      <c r="H16" s="79">
        <v>1.385967083281772E-2</v>
      </c>
      <c r="I16" s="19" t="s">
        <v>2</v>
      </c>
      <c r="J16" s="63"/>
      <c r="K16" s="63"/>
    </row>
    <row r="17" spans="1:11" x14ac:dyDescent="0.3">
      <c r="A17" s="32" t="s">
        <v>14</v>
      </c>
      <c r="B17" s="25">
        <v>1</v>
      </c>
      <c r="C17" s="42">
        <v>1</v>
      </c>
      <c r="D17" s="19" t="s">
        <v>2</v>
      </c>
      <c r="E17" s="61"/>
      <c r="F17" s="61"/>
      <c r="G17" s="63"/>
      <c r="H17" s="75">
        <v>1</v>
      </c>
      <c r="I17" s="19" t="s">
        <v>2</v>
      </c>
      <c r="J17" s="63"/>
      <c r="K17" s="63"/>
    </row>
    <row r="18" spans="1:11" x14ac:dyDescent="0.3">
      <c r="A18" s="32" t="s">
        <v>15</v>
      </c>
      <c r="B18" s="25">
        <v>1</v>
      </c>
      <c r="C18" s="42">
        <v>1</v>
      </c>
      <c r="D18" s="19" t="s">
        <v>2</v>
      </c>
      <c r="E18" s="61"/>
      <c r="F18" s="61"/>
      <c r="G18" s="63"/>
      <c r="H18" s="75">
        <v>1</v>
      </c>
      <c r="I18" s="19" t="s">
        <v>2</v>
      </c>
      <c r="J18" s="63"/>
      <c r="K18" s="63"/>
    </row>
    <row r="19" spans="1:11" x14ac:dyDescent="0.3">
      <c r="A19" s="32" t="s">
        <v>16</v>
      </c>
      <c r="B19" s="25">
        <v>1</v>
      </c>
      <c r="C19" s="42">
        <v>1</v>
      </c>
      <c r="D19" s="19" t="s">
        <v>2</v>
      </c>
      <c r="E19" s="61"/>
      <c r="F19" s="61"/>
      <c r="G19" s="63"/>
      <c r="H19" s="75">
        <v>1</v>
      </c>
      <c r="I19" s="19" t="s">
        <v>2</v>
      </c>
      <c r="J19" s="63"/>
      <c r="K19" s="63"/>
    </row>
    <row r="20" spans="1:11" x14ac:dyDescent="0.3">
      <c r="A20" s="32" t="s">
        <v>17</v>
      </c>
      <c r="B20" s="42">
        <v>1</v>
      </c>
      <c r="C20" s="42">
        <v>1</v>
      </c>
      <c r="D20" s="19" t="s">
        <v>2</v>
      </c>
      <c r="E20" s="61"/>
      <c r="F20" s="61"/>
      <c r="G20" s="63"/>
      <c r="H20" s="75">
        <v>1</v>
      </c>
      <c r="I20" s="19" t="s">
        <v>2</v>
      </c>
      <c r="J20" s="63"/>
      <c r="K20" s="63"/>
    </row>
    <row r="21" spans="1:11" s="30" customFormat="1" ht="67.5" customHeight="1" x14ac:dyDescent="0.25">
      <c r="A21" s="32" t="s">
        <v>18</v>
      </c>
      <c r="B21" s="25">
        <v>1</v>
      </c>
      <c r="C21" s="42">
        <v>1</v>
      </c>
      <c r="D21" s="19" t="s">
        <v>2</v>
      </c>
      <c r="E21" s="52" t="s">
        <v>72</v>
      </c>
      <c r="F21" s="55" t="s">
        <v>51</v>
      </c>
      <c r="G21" s="44"/>
      <c r="H21" s="75">
        <v>1</v>
      </c>
      <c r="I21" s="19" t="s">
        <v>2</v>
      </c>
      <c r="J21" s="52" t="s">
        <v>72</v>
      </c>
      <c r="K21" s="44"/>
    </row>
    <row r="22" spans="1:11" ht="55.15" customHeight="1" x14ac:dyDescent="0.3">
      <c r="A22" s="32" t="s">
        <v>19</v>
      </c>
      <c r="B22" s="25">
        <v>1</v>
      </c>
      <c r="C22" s="42">
        <v>1</v>
      </c>
      <c r="D22" s="19" t="s">
        <v>2</v>
      </c>
      <c r="E22" s="61"/>
      <c r="F22" s="61"/>
      <c r="G22" s="63"/>
      <c r="H22" s="75">
        <v>1</v>
      </c>
      <c r="I22" s="19" t="s">
        <v>2</v>
      </c>
      <c r="J22" s="63"/>
      <c r="K22" s="63"/>
    </row>
    <row r="23" spans="1:11" ht="27" customHeight="1" x14ac:dyDescent="0.3">
      <c r="A23" s="32" t="s">
        <v>20</v>
      </c>
      <c r="B23" s="25">
        <v>1</v>
      </c>
      <c r="C23" s="42">
        <v>1</v>
      </c>
      <c r="D23" s="19" t="s">
        <v>2</v>
      </c>
      <c r="E23" s="61"/>
      <c r="F23" s="61"/>
      <c r="G23" s="63"/>
      <c r="H23" s="75">
        <v>1</v>
      </c>
      <c r="I23" s="19" t="s">
        <v>2</v>
      </c>
      <c r="J23" s="63"/>
      <c r="K23" s="63"/>
    </row>
    <row r="24" spans="1:11" ht="27" customHeight="1" x14ac:dyDescent="0.3">
      <c r="A24" s="32" t="s">
        <v>21</v>
      </c>
      <c r="B24" s="25">
        <v>1</v>
      </c>
      <c r="C24" s="42">
        <v>1</v>
      </c>
      <c r="D24" s="19" t="s">
        <v>2</v>
      </c>
      <c r="E24" s="61"/>
      <c r="F24" s="61"/>
      <c r="G24" s="63"/>
      <c r="H24" s="75">
        <v>1</v>
      </c>
      <c r="I24" s="19" t="s">
        <v>2</v>
      </c>
      <c r="J24" s="63"/>
      <c r="K24" s="63"/>
    </row>
    <row r="25" spans="1:11" ht="27.75" customHeight="1" x14ac:dyDescent="0.3">
      <c r="A25" s="32" t="s">
        <v>38</v>
      </c>
      <c r="B25" s="25">
        <v>1</v>
      </c>
      <c r="C25" s="42">
        <v>1</v>
      </c>
      <c r="D25" s="19" t="s">
        <v>2</v>
      </c>
      <c r="E25" s="61"/>
      <c r="F25" s="61"/>
      <c r="G25" s="63"/>
      <c r="H25" s="75">
        <v>1</v>
      </c>
      <c r="I25" s="19" t="s">
        <v>2</v>
      </c>
      <c r="J25" s="63"/>
      <c r="K25" s="63"/>
    </row>
    <row r="26" spans="1:11" ht="37.9" customHeight="1" x14ac:dyDescent="0.3">
      <c r="A26" s="32" t="s">
        <v>23</v>
      </c>
      <c r="B26" s="25">
        <v>1</v>
      </c>
      <c r="C26" s="42">
        <v>1</v>
      </c>
      <c r="D26" s="19" t="s">
        <v>2</v>
      </c>
      <c r="E26" s="61"/>
      <c r="F26" s="61"/>
      <c r="G26" s="63"/>
      <c r="H26" s="75">
        <v>1</v>
      </c>
      <c r="I26" s="19" t="s">
        <v>2</v>
      </c>
      <c r="J26" s="63"/>
      <c r="K26" s="63"/>
    </row>
    <row r="27" spans="1:11" ht="26.25" customHeight="1" x14ac:dyDescent="0.3">
      <c r="A27" s="32" t="s">
        <v>39</v>
      </c>
      <c r="B27" s="25">
        <v>1</v>
      </c>
      <c r="C27" s="42">
        <v>1</v>
      </c>
      <c r="D27" s="19" t="s">
        <v>2</v>
      </c>
      <c r="E27" s="61"/>
      <c r="F27" s="61"/>
      <c r="G27" s="63"/>
      <c r="H27" s="75">
        <v>1</v>
      </c>
      <c r="I27" s="19" t="s">
        <v>2</v>
      </c>
      <c r="J27" s="63"/>
      <c r="K27" s="63"/>
    </row>
    <row r="28" spans="1:11" ht="28.5" customHeight="1" x14ac:dyDescent="0.3">
      <c r="A28" s="32" t="s">
        <v>24</v>
      </c>
      <c r="B28" s="28" t="s">
        <v>46</v>
      </c>
      <c r="C28" s="43">
        <v>1.385967083281772E-2</v>
      </c>
      <c r="D28" s="19" t="s">
        <v>2</v>
      </c>
      <c r="E28" s="61"/>
      <c r="F28" s="60" t="s">
        <v>70</v>
      </c>
      <c r="G28" s="63"/>
      <c r="H28" s="79">
        <v>1.385967083281772E-2</v>
      </c>
      <c r="I28" s="19" t="s">
        <v>2</v>
      </c>
      <c r="J28" s="63"/>
      <c r="K28" s="63"/>
    </row>
    <row r="29" spans="1:11" ht="32.25" customHeight="1" x14ac:dyDescent="0.3">
      <c r="A29" s="32" t="s">
        <v>40</v>
      </c>
      <c r="B29" s="28" t="s">
        <v>46</v>
      </c>
      <c r="C29" s="43">
        <v>1.385967083281772E-2</v>
      </c>
      <c r="D29" s="19" t="s">
        <v>2</v>
      </c>
      <c r="E29" s="61"/>
      <c r="F29" s="60" t="s">
        <v>70</v>
      </c>
      <c r="G29" s="63"/>
      <c r="H29" s="79">
        <v>1.385967083281772E-2</v>
      </c>
      <c r="I29" s="19" t="s">
        <v>2</v>
      </c>
      <c r="J29" s="63"/>
      <c r="K29" s="63"/>
    </row>
    <row r="30" spans="1:11" ht="38.25" customHeight="1" x14ac:dyDescent="0.3">
      <c r="A30" s="32" t="s">
        <v>41</v>
      </c>
      <c r="B30" s="28" t="s">
        <v>46</v>
      </c>
      <c r="C30" s="43">
        <v>1.385967083281772E-2</v>
      </c>
      <c r="D30" s="19" t="s">
        <v>2</v>
      </c>
      <c r="E30" s="65"/>
      <c r="F30" s="60" t="s">
        <v>70</v>
      </c>
      <c r="G30" s="63"/>
      <c r="H30" s="79">
        <v>1.385967083281772E-2</v>
      </c>
      <c r="I30" s="19" t="s">
        <v>2</v>
      </c>
      <c r="J30" s="63"/>
      <c r="K30" s="63"/>
    </row>
    <row r="31" spans="1:11" ht="38.25" customHeight="1" x14ac:dyDescent="0.3">
      <c r="A31" s="32" t="s">
        <v>26</v>
      </c>
      <c r="B31" s="28" t="s">
        <v>46</v>
      </c>
      <c r="C31" s="43">
        <v>1.385967083281772E-2</v>
      </c>
      <c r="D31" s="19" t="s">
        <v>2</v>
      </c>
      <c r="E31" s="61"/>
      <c r="F31" s="60" t="s">
        <v>70</v>
      </c>
      <c r="G31" s="63"/>
      <c r="H31" s="79">
        <v>1.385967083281772E-2</v>
      </c>
      <c r="I31" s="19" t="s">
        <v>2</v>
      </c>
      <c r="J31" s="63"/>
      <c r="K31" s="63"/>
    </row>
    <row r="32" spans="1:11" s="30" customFormat="1" ht="64.900000000000006" customHeight="1" x14ac:dyDescent="0.25">
      <c r="A32" s="32" t="s">
        <v>31</v>
      </c>
      <c r="B32" s="29" t="s">
        <v>74</v>
      </c>
      <c r="C32" s="43">
        <v>0</v>
      </c>
      <c r="D32" s="69" t="s">
        <v>84</v>
      </c>
      <c r="E32" s="55" t="s">
        <v>53</v>
      </c>
      <c r="F32" s="54" t="s">
        <v>78</v>
      </c>
      <c r="G32" s="52" t="s">
        <v>101</v>
      </c>
      <c r="H32" s="75">
        <v>0</v>
      </c>
      <c r="I32" s="19" t="s">
        <v>2</v>
      </c>
      <c r="J32" s="44"/>
      <c r="K32" s="78" t="s">
        <v>108</v>
      </c>
    </row>
    <row r="33" spans="1:11" s="30" customFormat="1" ht="45" customHeight="1" x14ac:dyDescent="0.25">
      <c r="A33" s="32" t="s">
        <v>42</v>
      </c>
      <c r="B33" s="29" t="s">
        <v>47</v>
      </c>
      <c r="C33" s="43">
        <v>0</v>
      </c>
      <c r="D33" s="69" t="s">
        <v>83</v>
      </c>
      <c r="E33" s="66"/>
      <c r="F33" s="54" t="s">
        <v>68</v>
      </c>
      <c r="G33" s="44" t="s">
        <v>102</v>
      </c>
      <c r="H33" s="75">
        <v>0</v>
      </c>
      <c r="I33" s="19" t="s">
        <v>2</v>
      </c>
      <c r="J33" s="44"/>
      <c r="K33" s="44" t="s">
        <v>106</v>
      </c>
    </row>
    <row r="34" spans="1:11" s="30" customFormat="1" ht="80.45" customHeight="1" x14ac:dyDescent="0.25">
      <c r="A34" s="32" t="s">
        <v>32</v>
      </c>
      <c r="B34" s="29" t="s">
        <v>47</v>
      </c>
      <c r="C34" s="43">
        <v>0</v>
      </c>
      <c r="D34" s="69" t="s">
        <v>81</v>
      </c>
      <c r="E34" s="55"/>
      <c r="F34" s="67" t="s">
        <v>75</v>
      </c>
      <c r="G34" s="44" t="s">
        <v>103</v>
      </c>
      <c r="H34" s="75">
        <v>0</v>
      </c>
      <c r="I34" s="19" t="s">
        <v>2</v>
      </c>
      <c r="J34" s="44"/>
      <c r="K34" s="78" t="s">
        <v>105</v>
      </c>
    </row>
    <row r="35" spans="1:11" s="39" customFormat="1" ht="40.5" x14ac:dyDescent="0.25">
      <c r="A35" s="33" t="s">
        <v>43</v>
      </c>
      <c r="B35" s="29" t="s">
        <v>47</v>
      </c>
      <c r="C35" s="43">
        <v>0</v>
      </c>
      <c r="D35" s="69" t="s">
        <v>83</v>
      </c>
      <c r="E35" s="55" t="s">
        <v>76</v>
      </c>
      <c r="F35" s="54" t="s">
        <v>68</v>
      </c>
      <c r="G35" s="44" t="s">
        <v>102</v>
      </c>
      <c r="H35" s="75">
        <v>0</v>
      </c>
      <c r="I35" s="19" t="s">
        <v>2</v>
      </c>
      <c r="J35" s="55" t="s">
        <v>76</v>
      </c>
      <c r="K35" s="44" t="s">
        <v>106</v>
      </c>
    </row>
    <row r="36" spans="1:11" s="30" customFormat="1" ht="40.5" x14ac:dyDescent="0.25">
      <c r="A36" s="32" t="s">
        <v>34</v>
      </c>
      <c r="B36" s="29" t="s">
        <v>47</v>
      </c>
      <c r="C36" s="43">
        <v>0</v>
      </c>
      <c r="D36" s="69" t="s">
        <v>83</v>
      </c>
      <c r="E36" s="55" t="s">
        <v>77</v>
      </c>
      <c r="F36" s="54" t="s">
        <v>68</v>
      </c>
      <c r="G36" s="44" t="s">
        <v>102</v>
      </c>
      <c r="H36" s="75">
        <v>0</v>
      </c>
      <c r="I36" s="19" t="s">
        <v>2</v>
      </c>
      <c r="J36" s="55" t="s">
        <v>77</v>
      </c>
      <c r="K36" s="44" t="s">
        <v>106</v>
      </c>
    </row>
    <row r="37" spans="1:11" s="30" customFormat="1" ht="31.5" customHeight="1" x14ac:dyDescent="0.25">
      <c r="A37" s="32" t="s">
        <v>36</v>
      </c>
      <c r="B37" s="25">
        <v>1</v>
      </c>
      <c r="C37" s="42">
        <v>1</v>
      </c>
      <c r="D37" s="19" t="s">
        <v>2</v>
      </c>
      <c r="E37" s="66"/>
      <c r="F37" s="66"/>
      <c r="G37" s="44"/>
      <c r="H37" s="75">
        <v>1</v>
      </c>
      <c r="I37" s="19" t="s">
        <v>2</v>
      </c>
      <c r="J37" s="44"/>
      <c r="K37" s="44"/>
    </row>
    <row r="38" spans="1:11" s="38" customFormat="1" ht="66.599999999999994" customHeight="1" x14ac:dyDescent="0.25">
      <c r="A38" s="36" t="s">
        <v>52</v>
      </c>
      <c r="B38" s="37"/>
      <c r="C38" s="37"/>
      <c r="D38" s="37"/>
      <c r="E38" s="37"/>
      <c r="F38" s="58" t="s">
        <v>80</v>
      </c>
      <c r="G38" s="78" t="s">
        <v>104</v>
      </c>
      <c r="H38" s="44"/>
      <c r="I38" s="44"/>
      <c r="J38" s="44"/>
      <c r="K38" s="44" t="s">
        <v>107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J19" sqref="J19"/>
    </sheetView>
  </sheetViews>
  <sheetFormatPr defaultRowHeight="15" x14ac:dyDescent="0.25"/>
  <cols>
    <col min="1" max="1" width="22.140625" customWidth="1"/>
    <col min="2" max="2" width="13.5703125" bestFit="1" customWidth="1"/>
    <col min="3" max="3" width="12.42578125" bestFit="1" customWidth="1"/>
    <col min="4" max="4" width="19.7109375" customWidth="1"/>
  </cols>
  <sheetData>
    <row r="1" spans="1:4" x14ac:dyDescent="0.25">
      <c r="B1" s="81" t="s">
        <v>111</v>
      </c>
      <c r="C1" s="81" t="s">
        <v>112</v>
      </c>
      <c r="D1" s="82" t="s">
        <v>113</v>
      </c>
    </row>
    <row r="2" spans="1:4" x14ac:dyDescent="0.25">
      <c r="A2" s="83" t="s">
        <v>114</v>
      </c>
      <c r="B2" s="84">
        <v>0</v>
      </c>
      <c r="C2" s="84">
        <v>0</v>
      </c>
      <c r="D2" s="85">
        <f>+C2+B2</f>
        <v>0</v>
      </c>
    </row>
    <row r="3" spans="1:4" x14ac:dyDescent="0.25">
      <c r="A3" s="83" t="s">
        <v>115</v>
      </c>
      <c r="B3" s="84">
        <v>386247</v>
      </c>
      <c r="C3" s="84">
        <v>292036</v>
      </c>
      <c r="D3" s="86">
        <f>+C3+B3</f>
        <v>678283</v>
      </c>
    </row>
    <row r="4" spans="1:4" x14ac:dyDescent="0.25">
      <c r="A4" s="83" t="s">
        <v>116</v>
      </c>
      <c r="B4" s="87">
        <f>+B2/B3</f>
        <v>0</v>
      </c>
      <c r="C4" s="87">
        <f>+C2/C3</f>
        <v>0</v>
      </c>
      <c r="D4" s="88">
        <f>+D2/D3</f>
        <v>0</v>
      </c>
    </row>
    <row r="5" spans="1:4" x14ac:dyDescent="0.25">
      <c r="A5" s="89" t="s">
        <v>117</v>
      </c>
      <c r="B5" s="90" t="s">
        <v>118</v>
      </c>
      <c r="C5" s="90" t="s">
        <v>118</v>
      </c>
      <c r="D5" s="90" t="s">
        <v>119</v>
      </c>
    </row>
    <row r="6" spans="1:4" x14ac:dyDescent="0.25">
      <c r="A6" s="89" t="s">
        <v>120</v>
      </c>
      <c r="B6" s="91" t="s">
        <v>119</v>
      </c>
      <c r="C6" s="91" t="s">
        <v>119</v>
      </c>
      <c r="D6" s="9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Istruttoria_SHP_ACQ</vt:lpstr>
      <vt:lpstr>Istruttoria_SHP_FGN</vt:lpstr>
      <vt:lpstr>Calcolo_PENALI</vt:lpstr>
      <vt:lpstr>Istruttoria_SHP_ACQ!_ftnref1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Caso</dc:creator>
  <cp:lastModifiedBy>Cinzia Caso</cp:lastModifiedBy>
  <dcterms:created xsi:type="dcterms:W3CDTF">2020-11-06T13:26:10Z</dcterms:created>
  <dcterms:modified xsi:type="dcterms:W3CDTF">2024-02-20T15:34:00Z</dcterms:modified>
</cp:coreProperties>
</file>