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4\cond\00PianificazioneEControllo\01Condiviso\CONTROLLO e FINANZIAMENTI\CT6\Obblighi 2023\DBI_SHP\SHP\2024-02-26_Istruttoria_conclusiva\"/>
    </mc:Choice>
  </mc:AlternateContent>
  <bookViews>
    <workbookView xWindow="0" yWindow="0" windowWidth="10212" windowHeight="7296" tabRatio="309" activeTab="2"/>
  </bookViews>
  <sheets>
    <sheet name="Istruttoria_SHP_ACQ" sheetId="2" r:id="rId1"/>
    <sheet name="Istruttoria_SHP_FGN" sheetId="5" r:id="rId2"/>
    <sheet name="Calcolo_PENALI" sheetId="6" r:id="rId3"/>
  </sheets>
  <definedNames>
    <definedName name="_ftn1" localSheetId="0">Istruttoria_SHP_ACQ!$B$44</definedName>
    <definedName name="_ftnref1" localSheetId="0">Istruttoria_SHP_ACQ!$C$18</definedName>
    <definedName name="_xlnm.Database" localSheetId="2">#REF!</definedName>
    <definedName name="_xlnm.Database">#REF!</definedName>
  </definedNames>
  <calcPr calcId="162913"/>
</workbook>
</file>

<file path=xl/calcChain.xml><?xml version="1.0" encoding="utf-8"?>
<calcChain xmlns="http://schemas.openxmlformats.org/spreadsheetml/2006/main">
  <c r="C4" i="6" l="1"/>
  <c r="B4" i="6"/>
  <c r="D3" i="6"/>
  <c r="D4" i="6" s="1"/>
  <c r="D2" i="6"/>
</calcChain>
</file>

<file path=xl/sharedStrings.xml><?xml version="1.0" encoding="utf-8"?>
<sst xmlns="http://schemas.openxmlformats.org/spreadsheetml/2006/main" count="493" uniqueCount="183">
  <si>
    <t>nome_campo</t>
  </si>
  <si>
    <t>Controllo Completezza</t>
  </si>
  <si>
    <t>Controllo incrociato con DBI</t>
  </si>
  <si>
    <t>Richieste AIT</t>
  </si>
  <si>
    <t>Controllo congruenza/correttezza dati</t>
  </si>
  <si>
    <t>OK</t>
  </si>
  <si>
    <t>Documento controllato</t>
  </si>
  <si>
    <t>Data di consegna</t>
  </si>
  <si>
    <t>Tempi consegna rispettati</t>
  </si>
  <si>
    <t>SI</t>
  </si>
  <si>
    <t>Tempi di consegna rispettati</t>
  </si>
  <si>
    <t>COD_RETE</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</si>
  <si>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</si>
  <si>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</si>
  <si>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</si>
  <si>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</si>
  <si>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</si>
  <si>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</si>
  <si>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</si>
  <si>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</si>
  <si>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</si>
  <si>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</si>
  <si>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</si>
  <si>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</si>
  <si>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</si>
  <si>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</si>
  <si>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</si>
  <si>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</si>
  <si>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</si>
  <si>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</si>
  <si>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</si>
  <si>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</si>
  <si>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</si>
  <si>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</si>
  <si>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</si>
  <si>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</si>
  <si>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</si>
  <si>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</si>
  <si>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</si>
  <si>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</si>
  <si>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</si>
  <si>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</si>
  <si>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</si>
  <si>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</si>
  <si>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</si>
  <si>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</si>
  <si>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</si>
  <si>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Risposta ADF</t>
  </si>
  <si>
    <t>Ritardo</t>
  </si>
  <si>
    <t>NO</t>
  </si>
  <si>
    <t>Da aggiornare</t>
  </si>
  <si>
    <t>Ulteriori rilievi 2</t>
  </si>
  <si>
    <t>Ulteriori rilievi 1</t>
  </si>
  <si>
    <t>Ulteriori rilievi 3</t>
  </si>
  <si>
    <t>Riscontro corretto, la somma delle riparazioni su reti/condotte di fognatura/collettori nel DBI è pari al dato desumibile dagli shape (nr=356).</t>
  </si>
  <si>
    <t>0006A2022C01R0019T03F01ID14834NShape_2022</t>
  </si>
  <si>
    <t>100,00%</t>
  </si>
  <si>
    <t>Da aggiornare anche in accordo con % di compilazione DBI</t>
  </si>
  <si>
    <t>compilazione attesa dati 2022 (consegna 2023)</t>
  </si>
  <si>
    <t xml:space="preserve">Riscontro corretto. Tutti i tratti di rete contenuti nel DBI, fogli Distrib_tronchi e Addut_tronchi, sono contenuti negli shape. I tratti sono complessivamente 46126 . </t>
  </si>
  <si>
    <t xml:space="preserve">Si riscontrano 1757 tronchi di rete in più rispetto ai dati 2021 (44369). 135 tratti sono stati posti in opera nel 2022 per un totale di 22,3 km in più. Rispetto alla lunghezza dati 2021 (8327,96 km) la lunghezza complessiva delle reti è aumentata di  31,78 km. 
Motivare lo scostamento dati in merito a numero dei tratti e lunghezza rete rispetto all'anno di posa in opera dei tronchi e alla consistenza complessiva rendicontata. </t>
  </si>
  <si>
    <t xml:space="preserve">Riscontro corretto, la somma delle lunghezze di adduttrici e distributrici è coincidente con quello desumibile da DBI (8359,74 km). </t>
  </si>
  <si>
    <t>Integrare</t>
  </si>
  <si>
    <t xml:space="preserve">Percentuale di compilazione aumentata rispetto al dato 2021. Riscontro corretto. </t>
  </si>
  <si>
    <t xml:space="preserve">Percentuale di compilazione aumentata rispetto al dato 2021. Si rilevano però 10 tratti appartenenti alla rete 1449|SIEDR4 che presentano il dato di idx_diametro ma non presentano il dato del diametro. Integrare. </t>
  </si>
  <si>
    <t>Da confermare</t>
  </si>
  <si>
    <t xml:space="preserve">Percentuale di compilazione mantenuta anche se solo leggeremente aumentata (di 0,01%). Completare le informazioni per i tratti posti in opera dal 2020. </t>
  </si>
  <si>
    <t xml:space="preserve">Percentuale di compilazione inferiore a quella attesa. Integrare i dati. </t>
  </si>
  <si>
    <t xml:space="preserve">Riscontro corretto. Si rileva che il numero totale di allacci è pari a 171923, il dato è congruente con quanto riscontrabile da DBI - foglio Distribuzioni - campo "numero allacci  [nr]". </t>
  </si>
  <si>
    <t>Da integrare e/o correggere</t>
  </si>
  <si>
    <t>Riscontro corretto. 
Si rileva che il numero totale di riparazioni su allacci è su reti di distribuzione è 131, il dato è congruente con quanto riscontrabile da DBI - foglio Distribuzioni - campo "numero di riparazioni sugli allacci [nr]".</t>
  </si>
  <si>
    <t>Riscontro corretto. Si rileva che il numero totale di riparazioni sulle reti è 6972, il dato è congruente con quanto riscontrabile da DBI.</t>
  </si>
  <si>
    <t xml:space="preserve">Correggere </t>
  </si>
  <si>
    <r>
      <t xml:space="preserve">Percentuale di compilazione aumentata rispetto al dato 2021. Riscontro corretto.
</t>
    </r>
    <r>
      <rPr>
        <sz val="9"/>
        <color rgb="FFFF0000"/>
        <rFont val="Arial Narrow"/>
        <family val="2"/>
      </rPr>
      <t xml:space="preserve">I tratti FIACON00000000005727, FIACON00000000020279, FIACON00000000038824, FIACON00000000038831, FIACON00000000037468 e FIACON00000000048253 presentano idx non congruente con anno di posa in opera. Correggere. </t>
    </r>
    <r>
      <rPr>
        <sz val="9"/>
        <color theme="1"/>
        <rFont val="Arial Narrow"/>
        <family val="2"/>
      </rPr>
      <t xml:space="preserve">
</t>
    </r>
  </si>
  <si>
    <t>Ci sono alcuni nuovi tratti, con anno di posa in opera pari a 2022, che non hanno la totalità dei dati compilati. Completare le informazioni.</t>
  </si>
  <si>
    <t>Da aggiornare anche in accordo con % di compilazione DBI (&gt;85.43%)</t>
  </si>
  <si>
    <t>Da aggiornare anche in accordo con % di compilazione DBI (85.94%)</t>
  </si>
  <si>
    <t xml:space="preserve">Percentuale di compilazione inferiore a quella dei dati 2022. Integrare. </t>
  </si>
  <si>
    <t xml:space="preserve">Percentuale di compilazione superiore a quella dei dati 2022. Riscontro corretto. </t>
  </si>
  <si>
    <t>Riscontro corretto,la somma delle riparazioni su allacci di fognaturai nel DBI è pari al dato desumibile dagli shape (nr=0).</t>
  </si>
  <si>
    <t xml:space="preserve">I dati relativi alla lunghezza degli allacci sono congruenti fra DBI e Shape. I dati degli shape, limitatamente alla tipologia rete "Fognatura", evidenziano una lunghezza allacci complessiva pari a 419,34km, congruentemente con quanto desumibile da DBI. </t>
  </si>
  <si>
    <t xml:space="preserve">Riscontro corretto. Tutti i tratti di rete contenuti nel DBI, fogli Fognat_tronchi (collettori non presenti) sono contenuti negli shape e le lunghezze sono congruenti. Numero totale dei tronchi pari a 36583. </t>
  </si>
  <si>
    <t xml:space="preserve">A titolo di rilievo si evidenzia che al momento il Gestore non ha distinto i tratti di fognatura da quelli dei collettori. </t>
  </si>
  <si>
    <t>Si rileva che alcuni codici rete sembrano non trovare corrispondenza con quelli del DBI. Si tratta in realtà di un falso errore generato dalla nomenclatura del tratto definita da ADF.</t>
  </si>
  <si>
    <t xml:space="preserve">Riscontro corretto, la somma delle lunghezze di fognature e collettori è coincidente con quella desumibile da DBI 1754.4 km. </t>
  </si>
  <si>
    <t>Da aggiornare (&gt;27.26%)</t>
  </si>
  <si>
    <t>Da aggiornare (&gt;0.93%)</t>
  </si>
  <si>
    <t>Da aggiornare (&gt;0.58%)</t>
  </si>
  <si>
    <t>Da approfondire/correggere</t>
  </si>
  <si>
    <r>
      <rPr>
        <sz val="9"/>
        <color rgb="FFFF0000"/>
        <rFont val="Arial Narrow"/>
        <family val="2"/>
      </rPr>
      <t xml:space="preserve">Si rilevano circa 8 km in più di rete fognaria rispetto ai dati 2021. I tratti realizzati nel 2022 sono 59, per un totale di 2.2 km. Chiarire la rendicontazione degli ulteriori km presenti rispetto all'anno di posa. </t>
    </r>
    <r>
      <rPr>
        <sz val="9"/>
        <rFont val="Arial Narrow"/>
        <family val="2"/>
      </rPr>
      <t xml:space="preserve">
</t>
    </r>
    <r>
      <rPr>
        <sz val="9"/>
        <color rgb="FFFF0000"/>
        <rFont val="Arial Narrow"/>
        <family val="2"/>
      </rPr>
      <t xml:space="preserve">Si chiede di correggere il nome del campo che è indicato come "SHAPE_LEN". </t>
    </r>
    <r>
      <rPr>
        <sz val="9"/>
        <rFont val="Arial Narrow"/>
        <family val="2"/>
      </rPr>
      <t xml:space="preserve">
Si riscontrano nuovamente alcuni tratti di lunghezza inferiore al metro. Il Gestore già per le istruttorie delle precedenti annualità aveva confermato che i tratti con lunghezza inferiore ad un metro fanno parte di tratti presenti nelle ricostruzioni dei pozzetti fognari. Nessun ulteriore rilievo. </t>
    </r>
  </si>
  <si>
    <t xml:space="preserve">Ci sono oltre 5600 tratti con lunghezza inferiore a un metro (1 m), oltre 1000 tratti in più rispetto ai dati 2021. Confermare anche per questa consegna che "I tratti con lunghezza inferiore ad un metro fanno parte di tratti presenti nelle ricostruzioni dei pozzetti idraulici", come già emerso nelle precedenti istruttorie. </t>
  </si>
  <si>
    <t>24/08/2023 (consegna integrativa)</t>
  </si>
  <si>
    <t>Diiversi tratti presentano lunghezza degli allacci pari a 0 metri ma numero di allacci maggiore di 0. Integrare i dati. 
Si rileva inoltre che il numero complessivo di allacci in distribuzione è notevolmente diminuito, da 187133 a 171923. Motivare.</t>
  </si>
  <si>
    <t xml:space="preserve">Riscontro corretto. 
Si rileva che il numero totale di utenze dotate di misuratore è pari a 233474; il dato è congruente con quanto rilevabile da DBI. </t>
  </si>
  <si>
    <t xml:space="preserve">Lunghezza allacci complessiva è pari a 2012,4 km. Nessun rilievo. </t>
  </si>
  <si>
    <t xml:space="preserve">A titolo di verifica incrociata con documenti presenti negli archivi di AIT, indicare il/i codice/i del/i tratto/i interessato/i dagli interventi di presa in carico di nuove tubazioni a Civitella Paganico (vedi allegato 4). </t>
  </si>
  <si>
    <t xml:space="preserve">A titolo di verifica incrociata con documenti presenti negli archivi di AIT, indicare il/i codice/i del/i tratto/i interessato/i dagli interventi di realizzazione/sostituzione di nuove tubazioni a Massa Marittima (vedi allegato 4). </t>
  </si>
  <si>
    <r>
      <t xml:space="preserve">Per alcuni dati il formato è sbagliato, riallineare il formato dati a quanto specificato nella colonna C del file allegato (rif. allegato 5 </t>
    </r>
    <r>
      <rPr>
        <b/>
        <i/>
        <sz val="9"/>
        <color rgb="FFFF0000"/>
        <rFont val="Arial Narrow"/>
        <family val="2"/>
      </rPr>
      <t>codifica_campi_reti_def.xls</t>
    </r>
    <r>
      <rPr>
        <b/>
        <sz val="9"/>
        <color rgb="FFFF0000"/>
        <rFont val="Arial Narrow"/>
        <family val="2"/>
      </rPr>
      <t>)</t>
    </r>
  </si>
  <si>
    <t>II Documento controllato</t>
  </si>
  <si>
    <t>II Data di consegna</t>
  </si>
  <si>
    <t>II Controllo Completezza</t>
  </si>
  <si>
    <t>II Controllo congruenza/correttezza dati</t>
  </si>
  <si>
    <t>II Controllo incrociato con DBI</t>
  </si>
  <si>
    <t>Valutazioni/Richieste AIT</t>
  </si>
  <si>
    <t>0006A2022C01R0019T05F05ID15024NShape_ed_eccezioni.zip</t>
  </si>
  <si>
    <t>Si</t>
  </si>
  <si>
    <t>I tratti di rete aggiunti senza compilazione del campo "Anno" fanno riferimento a nuovi tronchi di rete rilevate da operatori o suddivisione di tratti, già presenti, per inserimento di organi di manovra ma non a nuove pose.
Le modalità operative di ADF prevedono una procedura che permette agi operativi di validare le reti gestite sui sistemi GIS e di integrare/modificare le informazioni rispetto a quanto verificato realmente in campo.</t>
  </si>
  <si>
    <t>.</t>
  </si>
  <si>
    <t>Corretto come indicato</t>
  </si>
  <si>
    <t>Confermiamo che i tratti con lunghezza inferiore ad un metro fanno parte di tratti presenti nelle ricostruzioni dei pozzetti idraulici</t>
  </si>
  <si>
    <t xml:space="preserve">Aggiornato come indicato la lunghezza allacci nei tratti con numero di allacci maggiore di 0.
Il numero complessivo di allacci si basa su un algoritmo automatico che crea la condotta di allaccio tenendo conto della rete più prossima e di alcuni parametri presenti sui DBI delle stesse che ottimizza la creazione di un unico allaccio qualora le utenze siano nella medesima nicchia. La variazione pertanto deriva da un affinamento della base sottostante al presente algoritmo </t>
  </si>
  <si>
    <t xml:space="preserve">Per quanto indicato nell'allegato 4 facciamo presente che gli interventi risultano terminati nell'anno 2023 in quanto gli articoli fanno riferimento alla sola installazione delle nuove reti e non al completamento totale dell'intervento.     </t>
  </si>
  <si>
    <t xml:space="preserve">In riferimento a quanto inserito sui dati "Anno" sono passati da un valore di 339 righe compilate del 2021 a 412 righe compilate del 2022 quindi con un maggiore numero di informazioni. Nel precedente invio era stato fatto un errore nella formula di trasformazione che è stato risolto.
La percentuale risulta comunque minore in quanto o tramite aggiunta di reti rilevate da operatori e non presenti su sistema GIS o la suddivisione delle reti già esistenti in più tratti il numero totale dei tratti di riferimento è aumentato maggiormente.
Potrebbe essere necessario variare tale conteggio con la sommatoria dei km di rete con dato e non tramite valore percentuale </t>
  </si>
  <si>
    <t>Corretto la denominazione della colonna come richiesto. 
Gli ulteriori km aggiunti senza valore riferito all'anno sono derivati da nuovi tronchi di rete rilevate da operatori o suddivisione di tratti, già presenti, per inserimento di organi di manovra ma non a nuove pose.
Le modalità operative di ADF prevedono una procedura che permette agi operativi di validare le reti gestite sui sistemi GIS e di integrare/modificare le informazioni rispetto a quanto verificato realmente in campo.</t>
  </si>
  <si>
    <t>In riferimento alla presa in carico di nuove tubazioni a Civitella Paganico facciamo presente che la lettere inviata in allegato fa riferimento alla richiesa da parte di ADF di integrazioni necessarie da parte dei privati per la presa in carico stessa. Ad oggi tali richieste non risultano comunicate dai privati e la rete non è ancora gestita come si evince anche da alcuni passaggi nella lettera stessa.
Per quanto riguarda gli interventi sui due impianti di depurazione forniti nell'allegato 2 e 3 facciamo presente che tali interventi fanno riferimento a manutenzioni programmate e non a interventi di ristrutturazione o sostituzione di opere elettromeccaniche e civili quindi non rendicontate nel DBI.
Infine per la nota riferente l'allegato 1 si conferma quanto inviato nella nota l'errore era dovuto ad una denominazione diversa tra la comunicazione e quanto riportato nei sistemi funzionali. L'impianto è stato rinominato come da denominazione della lettera allegata.</t>
  </si>
  <si>
    <t xml:space="preserve">IDX_Materiale corretto. Nessun ulteriore rilievo. </t>
  </si>
  <si>
    <t xml:space="preserve">Si riscontra ancora un tratto con IDX diametro nullo nonostante l'inserimento del dato di diametro (FIACON00000000015981). Integrare il dato mancante. </t>
  </si>
  <si>
    <t xml:space="preserve">Dati corretti. </t>
  </si>
  <si>
    <t>Il Gestore ha confermato che i tratti con lunghezza inferiore ad un metro fanno parte di tratti presenti nelle ricostruzioni dei pozzetti idraulici</t>
  </si>
  <si>
    <t>Integrare il dato mancante per il trattoFIACON00000000055590 a Radicofani</t>
  </si>
  <si>
    <t>Integrare il dato mancante per il trattoFIACON00000000055590. a Radicofani</t>
  </si>
  <si>
    <t xml:space="preserve">Riscontro corretto. Si rileva che il numero totale di allacci in distribuzione è pari a 171927, il dato è congruente con quanto riscontrabile da DBI - foglio Distribuzioni - campo "numero allacci  [nr]". </t>
  </si>
  <si>
    <t xml:space="preserve">Il numero complessivo di allacci in Distribuzione e Adduzione è pari a 173150.
Si prende atto della variaizone di algoritmo di calcolo del numero e della lunghezza degli allacci. </t>
  </si>
  <si>
    <t xml:space="preserve">Riscontro corretto. 
Si rileva che il numero totale di utenze dotate di misuratore è pari a 233282; il dato è congruente con quanto rilevabile da DBI. </t>
  </si>
  <si>
    <t xml:space="preserve">Dato congruente con RQTI. </t>
  </si>
  <si>
    <t>Riscontro corretto. Si rileva che il numero totale di riparazioni sulle reti di adduzione e di distribuzione è 6972, il dato è congruente con quanto riscontrabile da DBI.</t>
  </si>
  <si>
    <r>
      <t xml:space="preserve">Lunghezza allacci complessiva è pari a 2012,77 km. </t>
    </r>
    <r>
      <rPr>
        <sz val="9"/>
        <color rgb="FFFF0000"/>
        <rFont val="Arial Narrow"/>
        <family val="2"/>
      </rPr>
      <t xml:space="preserve">Dato non congruente con RQTI nella quale è stato indicato il valore di 2399.345 km.Verificare. 
Lunghezza media di un allaccio pari a 11,6 metri. 
Si rilevano 3 tratti con lunghezza allacci nulla ma numero allacci diverso da 0. integrare o correggere.
</t>
    </r>
    <r>
      <rPr>
        <sz val="9"/>
        <rFont val="Arial Narrow"/>
        <family val="2"/>
      </rPr>
      <t xml:space="preserve">
</t>
    </r>
  </si>
  <si>
    <t>Integrare/correggere</t>
  </si>
  <si>
    <t xml:space="preserve">Dati integrati. </t>
  </si>
  <si>
    <t xml:space="preserve">Datio corretti. </t>
  </si>
  <si>
    <t>In alcuni campo "funziona_gravità", "gestione_pressione" e "protezione_catodica" essendo la codifica numerica è stato scelto di utilizzare la codifica tipo integer (0,1) in quanto non presente possibilità di dare una tipologia text o valore.</t>
  </si>
  <si>
    <t xml:space="preserve">Riscontro corretto. Tutti i tratti di rete contenuti nel DBI, fogli Fognat_tronchi (collettori non presenti) sono contenuti negli shape e le lunghezze sono congruenti. Numero totale dei tronchi pari a 36582. </t>
  </si>
  <si>
    <t xml:space="preserve">Percentuale superiore a quella del precedente anno. </t>
  </si>
  <si>
    <t>Chiarire</t>
  </si>
  <si>
    <r>
      <t xml:space="preserve">La risposta del gestore è correttamente esplicativa dell'aumento dei tratti, con particolare riferimento ai tratti di nuovo inserimento ma che non presentano anno di posta pari a 2022. Questi sono riconducibili a tratti già esistenti ma non ancora inseriti nella ricognizione a seguito delle attività di miglioramento della conoscenza della rete da parte del Gestore, e ai nuovi tratti derivati dalla suddivisione di un tronco di rete in due o più parti per l'inserimento di un organo di manovra.
</t>
    </r>
    <r>
      <rPr>
        <sz val="9"/>
        <color rgb="FFFF0000"/>
        <rFont val="Arial Narrow"/>
        <family val="2"/>
      </rPr>
      <t>Si chiede un approfondimento  sulla casistica dell'inserimento dell'organo di manovra. Il tratto che viene spezzato per una parte conserva il vecchio codice - e ne viene ridimensionata la lunghezza - attribuendo nuovo codice al secondo tratto con lunghezza residua?</t>
    </r>
  </si>
  <si>
    <t xml:space="preserve">Corretto errore. 
Percentuale superiore a quella del precedente anno. </t>
  </si>
  <si>
    <t>Chiarire/correggere</t>
  </si>
  <si>
    <t xml:space="preserve">Dati integrati. 1 tratto di distribuzione presenta pressione di esercizio pari a 0, opera stato pari a 1 e funzione_gravità pari a 0, quindi trattasi di condotta in pressione. Verificare e correggere se necessario. </t>
  </si>
  <si>
    <t>Corretta denominazione del campo. 
La risposta del gestore è correttamente esplicativa della variazione di lunghezza, con particolare riferimento ai tratti di nuovo inserimento ma che non presentano anno di posta pari a 2022. Questi sono riconducibili a tratti già esistenti ma non ancora inseriti nella ricognizione a seguito delle attività di miglioramento della conoscenza della rete da parte del Gestore, e ai nuovi tratti derivati dalla suddivisione di un tronco di rete in due o più parti per l'inserimento di un organo di manovra.</t>
  </si>
  <si>
    <t>Riscontro corretto, la somma delle riparazioni su reti/condotte di fognatura/collettori nel DBI è pari al dato desumibile dagli shape (nr=132).</t>
  </si>
  <si>
    <t xml:space="preserve">Nella precedente consegna erano nr.356. Chiarire il motivo della diminuzione di dati. </t>
  </si>
  <si>
    <t xml:space="preserve">Si accetta risposta del Gestore. </t>
  </si>
  <si>
    <t>II Risposta ADF</t>
  </si>
  <si>
    <t>III Controllo Completezza</t>
  </si>
  <si>
    <t>III Controllo congruenza/correttezza dati</t>
  </si>
  <si>
    <t>III Controllo incrociato con DBI</t>
  </si>
  <si>
    <t>Valutazioni finali AIT</t>
  </si>
  <si>
    <t xml:space="preserve">                                                                                                                                                                                                                                                                                                                                 </t>
  </si>
  <si>
    <t>0006A2022C01R0019T09F08ID15666NDiffida_II_Shape.rar</t>
  </si>
  <si>
    <t>III Documento controllato</t>
  </si>
  <si>
    <t>III Data di consegna</t>
  </si>
  <si>
    <t>No</t>
  </si>
  <si>
    <t xml:space="preserve">Si prende atto della dichiarazione del Gestore in merito al completamento dell'intervento nel 2023, posticipando la verifica dei tratti nel DBI consegna dati 2023. </t>
  </si>
  <si>
    <t>Si conferma quanto riportato il tratto che viene spezzato per una parte conserva il vecchio codice, con ridimensionata la lunghezza e attribuendo nuovo codice al secondo tratto con la lunghezza residua</t>
  </si>
  <si>
    <t>Corretto il dato</t>
  </si>
  <si>
    <t>Valore corretto 2012.82 km modificato anche in RQTI</t>
  </si>
  <si>
    <t>Si conferma quanto indicato proveremo nelle prossime rendicontazioni alla suddivisione dei collettori</t>
  </si>
  <si>
    <t>Si conferma quanto riportato</t>
  </si>
  <si>
    <t>Il valore corretto risulta essere 335 congruente come valore QT. Aggiornato valori anche su DBI</t>
  </si>
  <si>
    <t xml:space="preserve">Si prende atto della conferma del Gestore sui criteri di suddivisione dei tratti per inserimento organo di manovra. Nessun rilievo. </t>
  </si>
  <si>
    <t xml:space="preserve">Informazione integrata. Riscontro corretto. </t>
  </si>
  <si>
    <t xml:space="preserve">Si prescrive per la prossima consegna di dettagliare meglio la tipologia BAS, MAT, CEM. </t>
  </si>
  <si>
    <t xml:space="preserve">101 tratti funzionano a gravità. Pressione di esercizio pari a 0. </t>
  </si>
  <si>
    <t xml:space="preserve">Dato integrato. Riscontro positivo. Pressione pari a 0 nei tratti che funzionano a gravità. </t>
  </si>
  <si>
    <t xml:space="preserve">Si rileva l'impegno del gestore per la prossima consegna dati rispetto alla distinzione fra tratti di fognatura e tratti di collettore. </t>
  </si>
  <si>
    <t xml:space="preserve">Si evidenzia l'assenza di riparazioni su allaccio fognatura. </t>
  </si>
  <si>
    <t>Riscontro corretto, la somma delle riparazioni su reti/condotte di fognatura/collettori nel DBI è pari al dato desumibile dagli shape (nr=335).</t>
  </si>
  <si>
    <t>Numero Totale allacci industriali 318</t>
  </si>
  <si>
    <t xml:space="preserve">La lunghezza media di un allaccio fognario è di 3.98 metri. </t>
  </si>
  <si>
    <t>ACQUEDOTTO</t>
  </si>
  <si>
    <t>FOGNATURA</t>
  </si>
  <si>
    <t>TOTALE</t>
  </si>
  <si>
    <t>Numero errori/mancanze</t>
  </si>
  <si>
    <t>Numero dati compilati</t>
  </si>
  <si>
    <t>% dati mancanti</t>
  </si>
  <si>
    <t>PENALITA'</t>
  </si>
  <si>
    <t>-</t>
  </si>
  <si>
    <t>PRESCRIZIONI dati 2023</t>
  </si>
  <si>
    <t>Valutazioni/PRESCRIZIONI finali AIT</t>
  </si>
  <si>
    <t xml:space="preserve">Numero Totale allacci 104835. 
Si rilevano 5 tratti con lunghezza allacci positiva ma nessuna indicazione di allacci e/o allacci industriali. Check automatico non confome. Errore extra diffida, non rilevato al precedente controllo (errore assente nella prima consegna dati 2022!). Chiesti per le vie brevi dati integrativi al Gestore e corretti i file definitivi degli shape. </t>
  </si>
  <si>
    <t xml:space="preserve">Sui tratti:|MAGFR03, |MSMFR08, |MSMFR08, |MSMFR08, |MOTFR01 situati nei comuni di Massa martitima, Montalcino e Magliano in Toscana risultano complessivamente 19 dati mancanti, nonostante siano stati messi in opera nel 2022. 
Check automatico non conforme.  Errore extra diffida, non rilevato al precedente controllo (errore assente nella prima consegna dati 2022!). Chiesti per le vie brevi dati integrativi al Gestore e corretti i file definitivi degli shape. </t>
  </si>
  <si>
    <r>
      <t xml:space="preserve">Si rilevano 131 tratti con opera stato pari a 3 o 4. </t>
    </r>
    <r>
      <rPr>
        <b/>
        <u/>
        <sz val="11"/>
        <color rgb="FFFF0000"/>
        <rFont val="Arial Narrow"/>
        <family val="2"/>
      </rPr>
      <t xml:space="preserve">Per la prossima consegna dati  si prescrive al gestore di eliminare questi tratti dal report degli shape in quanto devono essere rappresentati solo tratti in stato attivo o fermo impianto parziale. </t>
    </r>
  </si>
  <si>
    <r>
      <t xml:space="preserve">La percentuale di compilazione dati è superiore a quella attesa, pertanto il risocntro è positivo. Tuttavia, </t>
    </r>
    <r>
      <rPr>
        <b/>
        <u/>
        <sz val="11"/>
        <color rgb="FFFF0000"/>
        <rFont val="Arial Narrow"/>
        <family val="2"/>
      </rPr>
      <t xml:space="preserve">si prescrive al gestore per la consegna 2023 di completare l'informazione di idx_anno per ogni tratto ove è valorizzato il dato di Anno.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</si>
</sst>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Arial Narrow"/>
      <family val="2"/>
    </font>
    <font>
      <sz val="9"/>
      <color theme="1"/>
      <name val="Arial Narrow"/>
      <family val="2"/>
    </font>
    <font>
      <sz val="9"/>
      <color rgb="FFFF0000"/>
      <name val="Arial Narrow"/>
      <family val="2"/>
    </font>
    <font>
      <b/>
      <sz val="9"/>
      <color rgb="FFFF0000"/>
      <name val="Arial Narrow"/>
      <family val="2"/>
    </font>
    <font>
      <sz val="11"/>
      <color theme="1"/>
      <name val="Arial Narrow"/>
      <family val="2"/>
    </font>
    <font>
      <b/>
      <sz val="10"/>
      <color theme="1"/>
      <name val="Arial Narrow"/>
      <family val="2"/>
    </font>
    <font>
      <b/>
      <sz val="10"/>
      <color rgb="FFFF0000"/>
      <name val="Arial Narrow"/>
      <family val="2"/>
    </font>
    <font>
      <b/>
      <sz val="9"/>
      <color theme="1"/>
      <name val="Calibri"/>
      <family val="2"/>
      <scheme val="minor"/>
    </font>
    <font>
      <b/>
      <u/>
      <sz val="9"/>
      <color theme="1"/>
      <name val="Arial Narrow"/>
      <family val="2"/>
    </font>
    <font>
      <sz val="9"/>
      <name val="Arial Narrow"/>
      <family val="2"/>
    </font>
    <font>
      <b/>
      <sz val="11"/>
      <color theme="1"/>
      <name val="Arial Narrow"/>
      <family val="2"/>
    </font>
    <font>
      <b/>
      <i/>
      <sz val="9"/>
      <color rgb="FFFF0000"/>
      <name val="Arial Narrow"/>
      <family val="2"/>
    </font>
    <font>
      <sz val="10"/>
      <color theme="1"/>
      <name val="Arial Narrow"/>
      <family val="2"/>
    </font>
    <font>
      <b/>
      <sz val="9"/>
      <name val="Arial Narrow"/>
      <family val="2"/>
    </font>
    <font>
      <sz val="11"/>
      <name val="Arial Narrow"/>
      <family val="2"/>
    </font>
    <font>
      <b/>
      <sz val="11"/>
      <name val="Calibri"/>
      <family val="2"/>
      <scheme val="minor"/>
    </font>
    <font>
      <b/>
      <sz val="10"/>
      <name val="Arial Narrow"/>
      <family val="2"/>
    </font>
    <font>
      <b/>
      <u/>
      <sz val="11"/>
      <color rgb="FFFF0000"/>
      <name val="Arial Narrow"/>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cellStyleXfs>
  <cellXfs count="238">
    <xf numFmtId="0" fontId="0" fillId="0" borderId="0" xfId="0"/>
    <xf numFmtId="0" fontId="20" fillId="0" borderId="0" xfId="0" applyFont="1" applyAlignment="1">
      <alignment horizontal="center" vertical="top"/>
    </xf>
    <xf numFmtId="0" fontId="20" fillId="0" borderId="0" xfId="0" applyFont="1" applyAlignment="1">
      <alignment horizontal="left" vertical="top"/>
    </xf>
    <xf numFmtId="0" fontId="19" fillId="34" borderId="10" xfId="0" applyFont="1" applyFill="1" applyBorder="1" applyAlignment="1">
      <alignment horizontal="left" vertical="center"/>
    </xf>
    <xf numFmtId="0" fontId="19" fillId="34" borderId="11" xfId="0" applyFont="1" applyFill="1" applyBorder="1" applyAlignment="1">
      <alignment horizontal="left" vertical="center"/>
    </xf>
    <xf numFmtId="0" fontId="20" fillId="0" borderId="0" xfId="0" applyFont="1" applyFill="1" applyAlignment="1">
      <alignment horizontal="center" vertical="top"/>
    </xf>
    <xf numFmtId="0" fontId="20" fillId="37" borderId="10" xfId="0" applyFont="1" applyFill="1" applyBorder="1" applyAlignment="1">
      <alignment horizontal="center" vertical="center"/>
    </xf>
    <xf numFmtId="20" fontId="20" fillId="0" borderId="0" xfId="0" applyNumberFormat="1" applyFont="1" applyAlignment="1">
      <alignment horizontal="center" vertical="top"/>
    </xf>
    <xf numFmtId="0" fontId="20" fillId="36" borderId="10" xfId="0" applyFont="1" applyFill="1" applyBorder="1" applyAlignment="1">
      <alignment horizontal="center" vertical="center"/>
    </xf>
    <xf numFmtId="0" fontId="20" fillId="36" borderId="10" xfId="0" applyFont="1" applyFill="1" applyBorder="1" applyAlignment="1">
      <alignment horizontal="left" vertical="center"/>
    </xf>
    <xf numFmtId="0" fontId="21" fillId="36" borderId="10" xfId="0" applyFont="1" applyFill="1" applyBorder="1" applyAlignment="1">
      <alignment horizontal="center" vertical="center"/>
    </xf>
    <xf numFmtId="0" fontId="19" fillId="36" borderId="10" xfId="0" applyFont="1" applyFill="1" applyBorder="1" applyAlignment="1">
      <alignment horizontal="center" vertical="center" wrapText="1"/>
    </xf>
    <xf numFmtId="0" fontId="20" fillId="36" borderId="10" xfId="0" applyFont="1" applyFill="1" applyBorder="1" applyAlignment="1">
      <alignment vertical="center"/>
    </xf>
    <xf numFmtId="0" fontId="23" fillId="0" borderId="0" xfId="0" applyFont="1" applyAlignment="1">
      <alignment vertical="center"/>
    </xf>
    <xf numFmtId="0" fontId="29" fillId="0" borderId="0" xfId="0" applyFont="1" applyAlignment="1">
      <alignment vertical="center"/>
    </xf>
    <xf numFmtId="0" fontId="20" fillId="36" borderId="10" xfId="0" applyFont="1" applyFill="1" applyBorder="1" applyAlignment="1">
      <alignment horizontal="left" vertical="center" wrapText="1"/>
    </xf>
    <xf numFmtId="0" fontId="23" fillId="36" borderId="0" xfId="0" applyFont="1" applyFill="1" applyAlignment="1">
      <alignment vertical="center"/>
    </xf>
    <xf numFmtId="0" fontId="20" fillId="0" borderId="0" xfId="0" applyFont="1" applyAlignment="1">
      <alignment horizontal="center" vertical="center"/>
    </xf>
    <xf numFmtId="14" fontId="19" fillId="0" borderId="10" xfId="0" applyNumberFormat="1" applyFont="1" applyFill="1" applyBorder="1" applyAlignment="1">
      <alignment horizontal="center" vertical="center"/>
    </xf>
    <xf numFmtId="3" fontId="20" fillId="36" borderId="10" xfId="0" applyNumberFormat="1" applyFont="1" applyFill="1" applyBorder="1" applyAlignment="1">
      <alignment horizontal="left" vertical="center"/>
    </xf>
    <xf numFmtId="14" fontId="19" fillId="0" borderId="11" xfId="0" applyNumberFormat="1" applyFont="1" applyFill="1" applyBorder="1" applyAlignment="1">
      <alignment horizontal="center" vertical="center"/>
    </xf>
    <xf numFmtId="9" fontId="20" fillId="0" borderId="12" xfId="0" applyNumberFormat="1" applyFont="1" applyFill="1" applyBorder="1" applyAlignment="1">
      <alignment horizontal="center" vertical="center" wrapText="1"/>
    </xf>
    <xf numFmtId="10" fontId="20" fillId="0" borderId="12" xfId="0" applyNumberFormat="1" applyFont="1" applyFill="1" applyBorder="1" applyAlignment="1">
      <alignment horizontal="center" vertical="center" wrapText="1"/>
    </xf>
    <xf numFmtId="0" fontId="20" fillId="37" borderId="12" xfId="0" applyFont="1" applyFill="1" applyBorder="1" applyAlignment="1">
      <alignment horizontal="center" vertical="center"/>
    </xf>
    <xf numFmtId="0" fontId="21" fillId="0" borderId="10" xfId="0" applyFont="1" applyBorder="1" applyAlignment="1">
      <alignment horizontal="center" vertical="center" wrapText="1"/>
    </xf>
    <xf numFmtId="0" fontId="28" fillId="36" borderId="10" xfId="0" applyFont="1" applyFill="1" applyBorder="1" applyAlignment="1">
      <alignment horizontal="left" vertical="center" wrapText="1"/>
    </xf>
    <xf numFmtId="0" fontId="20" fillId="36" borderId="10" xfId="0" applyFont="1" applyFill="1" applyBorder="1" applyAlignment="1">
      <alignment horizontal="left" vertical="top"/>
    </xf>
    <xf numFmtId="10" fontId="21" fillId="36" borderId="12"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10" xfId="0" applyFont="1" applyFill="1" applyBorder="1" applyAlignment="1">
      <alignment horizontal="left" vertical="center" wrapText="1"/>
    </xf>
    <xf numFmtId="0" fontId="20" fillId="0" borderId="10" xfId="0" applyFont="1" applyFill="1" applyBorder="1" applyAlignment="1">
      <alignment vertical="center"/>
    </xf>
    <xf numFmtId="20" fontId="23" fillId="0" borderId="0" xfId="0" applyNumberFormat="1" applyFont="1" applyAlignment="1">
      <alignment vertical="center"/>
    </xf>
    <xf numFmtId="10" fontId="21" fillId="0" borderId="12" xfId="0" applyNumberFormat="1" applyFont="1" applyFill="1" applyBorder="1" applyAlignment="1">
      <alignment horizontal="center" vertical="center" wrapText="1"/>
    </xf>
    <xf numFmtId="0" fontId="20" fillId="0" borderId="10" xfId="0" applyFont="1" applyBorder="1" applyAlignment="1">
      <alignment horizontal="center" vertical="top"/>
    </xf>
    <xf numFmtId="0" fontId="20" fillId="0" borderId="10" xfId="0" applyFont="1" applyBorder="1" applyAlignment="1">
      <alignment horizontal="center" vertical="center"/>
    </xf>
    <xf numFmtId="0" fontId="20" fillId="37" borderId="10" xfId="0" applyFont="1" applyFill="1" applyBorder="1" applyAlignment="1">
      <alignment horizontal="center" vertical="top"/>
    </xf>
    <xf numFmtId="0" fontId="23" fillId="0" borderId="10" xfId="0" applyFont="1" applyBorder="1" applyAlignment="1">
      <alignment vertical="center"/>
    </xf>
    <xf numFmtId="10" fontId="23" fillId="0" borderId="10" xfId="43" applyNumberFormat="1" applyFont="1" applyBorder="1" applyAlignment="1">
      <alignment vertical="center"/>
    </xf>
    <xf numFmtId="0" fontId="29" fillId="0" borderId="10" xfId="0" applyFont="1" applyBorder="1" applyAlignment="1">
      <alignment vertical="center"/>
    </xf>
    <xf numFmtId="10" fontId="29" fillId="0" borderId="10" xfId="43" applyNumberFormat="1" applyFont="1" applyBorder="1" applyAlignment="1">
      <alignment vertical="center"/>
    </xf>
    <xf numFmtId="10" fontId="23" fillId="0" borderId="10" xfId="43" applyNumberFormat="1" applyFont="1" applyBorder="1" applyAlignment="1">
      <alignment horizontal="left" vertical="center"/>
    </xf>
    <xf numFmtId="14" fontId="19" fillId="0" borderId="11" xfId="0" applyNumberFormat="1" applyFont="1" applyFill="1" applyBorder="1" applyAlignment="1">
      <alignment horizontal="center" vertical="center" wrapText="1"/>
    </xf>
    <xf numFmtId="0" fontId="21" fillId="0" borderId="10" xfId="0" applyFont="1" applyBorder="1" applyAlignment="1">
      <alignment horizontal="center" vertical="center"/>
    </xf>
    <xf numFmtId="0" fontId="21" fillId="0" borderId="10" xfId="0" applyFont="1" applyFill="1" applyBorder="1" applyAlignment="1">
      <alignment horizontal="left" vertical="center" wrapText="1"/>
    </xf>
    <xf numFmtId="0" fontId="20" fillId="0" borderId="13" xfId="0" applyFont="1" applyBorder="1" applyAlignment="1">
      <alignment horizontal="center" vertical="top"/>
    </xf>
    <xf numFmtId="0" fontId="20" fillId="0" borderId="13" xfId="0" applyFont="1" applyBorder="1" applyAlignment="1">
      <alignment horizontal="center" vertical="center"/>
    </xf>
    <xf numFmtId="0" fontId="28" fillId="36" borderId="13" xfId="0" applyFont="1" applyFill="1" applyBorder="1" applyAlignment="1">
      <alignment horizontal="left" vertical="center" wrapText="1"/>
    </xf>
    <xf numFmtId="9" fontId="23" fillId="0" borderId="19" xfId="43" applyFont="1" applyBorder="1" applyAlignment="1">
      <alignment horizontal="center" vertical="center"/>
    </xf>
    <xf numFmtId="0" fontId="23" fillId="0" borderId="20" xfId="0" applyFont="1" applyBorder="1" applyAlignment="1">
      <alignment vertical="center"/>
    </xf>
    <xf numFmtId="10" fontId="23" fillId="0" borderId="19" xfId="43" applyNumberFormat="1" applyFont="1" applyBorder="1" applyAlignment="1">
      <alignment horizontal="center" vertical="center"/>
    </xf>
    <xf numFmtId="0" fontId="29" fillId="0" borderId="20" xfId="0" applyFont="1" applyBorder="1" applyAlignment="1">
      <alignment vertical="center"/>
    </xf>
    <xf numFmtId="9" fontId="23" fillId="36" borderId="19" xfId="43" applyFont="1" applyFill="1" applyBorder="1" applyAlignment="1">
      <alignment horizontal="center" vertical="center"/>
    </xf>
    <xf numFmtId="0" fontId="23" fillId="36" borderId="20" xfId="0" applyFont="1" applyFill="1" applyBorder="1" applyAlignment="1">
      <alignment vertical="center"/>
    </xf>
    <xf numFmtId="0" fontId="23" fillId="37" borderId="21" xfId="0" applyFont="1" applyFill="1" applyBorder="1" applyAlignment="1">
      <alignment vertical="center"/>
    </xf>
    <xf numFmtId="0" fontId="23" fillId="37" borderId="22" xfId="0" applyFont="1" applyFill="1" applyBorder="1" applyAlignment="1">
      <alignment vertical="center"/>
    </xf>
    <xf numFmtId="0" fontId="20" fillId="0" borderId="25" xfId="0" applyFont="1" applyBorder="1" applyAlignment="1">
      <alignment horizontal="left" vertical="center" wrapText="1"/>
    </xf>
    <xf numFmtId="0" fontId="23" fillId="37" borderId="26" xfId="0" applyFont="1" applyFill="1" applyBorder="1" applyAlignment="1">
      <alignment vertical="center"/>
    </xf>
    <xf numFmtId="9" fontId="31" fillId="0" borderId="19" xfId="43" applyFont="1" applyBorder="1" applyAlignment="1">
      <alignment horizontal="center" vertical="center"/>
    </xf>
    <xf numFmtId="0" fontId="23" fillId="0" borderId="20" xfId="0" applyFont="1" applyBorder="1" applyAlignment="1">
      <alignment horizontal="left" vertical="center"/>
    </xf>
    <xf numFmtId="0" fontId="20" fillId="0" borderId="20" xfId="0" applyFont="1" applyFill="1" applyBorder="1" applyAlignment="1">
      <alignment horizontal="left" vertical="center" wrapText="1"/>
    </xf>
    <xf numFmtId="10" fontId="31" fillId="0" borderId="19" xfId="43" applyNumberFormat="1" applyFont="1" applyBorder="1" applyAlignment="1">
      <alignment horizontal="center" vertical="center"/>
    </xf>
    <xf numFmtId="0" fontId="20" fillId="0" borderId="20" xfId="0" applyFont="1" applyBorder="1" applyAlignment="1">
      <alignment vertical="center"/>
    </xf>
    <xf numFmtId="0" fontId="20" fillId="0" borderId="20" xfId="0" applyFont="1" applyBorder="1" applyAlignment="1">
      <alignment vertical="center" wrapText="1"/>
    </xf>
    <xf numFmtId="9" fontId="31" fillId="36" borderId="19" xfId="43" applyFont="1" applyFill="1" applyBorder="1" applyAlignment="1">
      <alignment horizontal="center" vertical="center"/>
    </xf>
    <xf numFmtId="0" fontId="21" fillId="0" borderId="20" xfId="0" applyFont="1" applyBorder="1" applyAlignment="1">
      <alignment vertical="center" wrapText="1"/>
    </xf>
    <xf numFmtId="0" fontId="20" fillId="36" borderId="25" xfId="0" applyFont="1" applyFill="1" applyBorder="1" applyAlignment="1">
      <alignment vertical="center"/>
    </xf>
    <xf numFmtId="0" fontId="20" fillId="0" borderId="25" xfId="0" applyFont="1" applyBorder="1" applyAlignment="1">
      <alignment vertical="center"/>
    </xf>
    <xf numFmtId="0" fontId="20" fillId="36" borderId="25" xfId="0" applyFont="1" applyFill="1" applyBorder="1" applyAlignment="1">
      <alignment vertical="center" wrapText="1"/>
    </xf>
    <xf numFmtId="0" fontId="20" fillId="36" borderId="25" xfId="0" quotePrefix="1" applyFont="1" applyFill="1" applyBorder="1" applyAlignment="1">
      <alignment vertical="center" wrapText="1"/>
    </xf>
    <xf numFmtId="0" fontId="19" fillId="0" borderId="25" xfId="0" applyFont="1" applyBorder="1" applyAlignment="1">
      <alignment vertical="center"/>
    </xf>
    <xf numFmtId="0" fontId="20" fillId="37" borderId="26" xfId="0" applyFont="1" applyFill="1" applyBorder="1" applyAlignment="1">
      <alignment horizontal="left" vertical="center" wrapText="1"/>
    </xf>
    <xf numFmtId="10" fontId="28" fillId="36" borderId="19" xfId="0" applyNumberFormat="1" applyFont="1" applyFill="1" applyBorder="1" applyAlignment="1">
      <alignment horizontal="center" vertical="center"/>
    </xf>
    <xf numFmtId="0" fontId="20" fillId="0" borderId="20" xfId="0" applyFont="1" applyFill="1" applyBorder="1" applyAlignment="1">
      <alignment vertical="center" wrapText="1"/>
    </xf>
    <xf numFmtId="0" fontId="20" fillId="0" borderId="20" xfId="0" applyFont="1" applyFill="1" applyBorder="1" applyAlignment="1">
      <alignment vertical="center"/>
    </xf>
    <xf numFmtId="0" fontId="28" fillId="36" borderId="20" xfId="0" applyFont="1" applyFill="1" applyBorder="1" applyAlignment="1">
      <alignment vertical="center"/>
    </xf>
    <xf numFmtId="0" fontId="20" fillId="36" borderId="20" xfId="0" applyFont="1" applyFill="1" applyBorder="1" applyAlignment="1">
      <alignment vertical="center"/>
    </xf>
    <xf numFmtId="0" fontId="21" fillId="36" borderId="20" xfId="0" applyFont="1" applyFill="1" applyBorder="1" applyAlignment="1">
      <alignment horizontal="left" vertical="center" wrapText="1"/>
    </xf>
    <xf numFmtId="10" fontId="21" fillId="36" borderId="19" xfId="0" applyNumberFormat="1" applyFont="1" applyFill="1" applyBorder="1" applyAlignment="1">
      <alignment horizontal="center" vertical="center"/>
    </xf>
    <xf numFmtId="0" fontId="21" fillId="36" borderId="20" xfId="0" applyFont="1" applyFill="1" applyBorder="1" applyAlignment="1">
      <alignment vertical="center"/>
    </xf>
    <xf numFmtId="0" fontId="28" fillId="36" borderId="20" xfId="0" applyFont="1" applyFill="1" applyBorder="1" applyAlignment="1">
      <alignment horizontal="left" vertical="center" wrapText="1"/>
    </xf>
    <xf numFmtId="0" fontId="19" fillId="36" borderId="20" xfId="0" applyFont="1" applyFill="1" applyBorder="1" applyAlignment="1">
      <alignment horizontal="left" vertical="center"/>
    </xf>
    <xf numFmtId="9" fontId="22" fillId="36" borderId="20" xfId="0" applyNumberFormat="1" applyFont="1" applyFill="1" applyBorder="1" applyAlignment="1">
      <alignment horizontal="left" vertical="center"/>
    </xf>
    <xf numFmtId="0" fontId="19" fillId="0" borderId="20" xfId="0" applyFont="1" applyFill="1" applyBorder="1" applyAlignment="1">
      <alignment horizontal="left" vertical="center"/>
    </xf>
    <xf numFmtId="0" fontId="20" fillId="37" borderId="21" xfId="0" applyFont="1" applyFill="1" applyBorder="1" applyAlignment="1">
      <alignment horizontal="center" vertical="center"/>
    </xf>
    <xf numFmtId="0" fontId="20" fillId="37" borderId="22" xfId="0" applyFont="1" applyFill="1" applyBorder="1" applyAlignment="1">
      <alignment horizontal="center" vertical="center"/>
    </xf>
    <xf numFmtId="0" fontId="21" fillId="37" borderId="23" xfId="0" applyFont="1" applyFill="1" applyBorder="1" applyAlignment="1">
      <alignment horizontal="justify" vertical="center" wrapText="1"/>
    </xf>
    <xf numFmtId="0" fontId="26" fillId="0" borderId="28" xfId="0" applyFont="1" applyFill="1" applyBorder="1" applyAlignment="1">
      <alignment vertical="center"/>
    </xf>
    <xf numFmtId="0" fontId="20" fillId="0" borderId="20" xfId="0" applyFont="1" applyBorder="1" applyAlignment="1">
      <alignment horizontal="center" vertical="center" wrapText="1"/>
    </xf>
    <xf numFmtId="0" fontId="26" fillId="36" borderId="28" xfId="0" applyFont="1" applyFill="1" applyBorder="1" applyAlignment="1">
      <alignment vertical="center"/>
    </xf>
    <xf numFmtId="0" fontId="21" fillId="0" borderId="20" xfId="0" applyFont="1" applyBorder="1" applyAlignment="1">
      <alignment horizontal="center" vertical="center" wrapText="1"/>
    </xf>
    <xf numFmtId="0" fontId="21" fillId="36" borderId="20" xfId="0" applyFont="1" applyFill="1" applyBorder="1" applyAlignment="1">
      <alignment horizontal="center" vertical="center" wrapText="1"/>
    </xf>
    <xf numFmtId="0" fontId="20" fillId="36" borderId="20" xfId="0" applyFont="1" applyFill="1" applyBorder="1" applyAlignment="1">
      <alignment horizontal="center" vertical="center" wrapText="1"/>
    </xf>
    <xf numFmtId="0" fontId="27" fillId="37" borderId="21" xfId="0" applyFont="1" applyFill="1" applyBorder="1" applyAlignment="1">
      <alignment horizontal="left" vertical="center"/>
    </xf>
    <xf numFmtId="0" fontId="26" fillId="0" borderId="29" xfId="0" applyFont="1" applyFill="1" applyBorder="1" applyAlignment="1">
      <alignment vertical="center"/>
    </xf>
    <xf numFmtId="0" fontId="20" fillId="0" borderId="30" xfId="0" applyFont="1" applyBorder="1" applyAlignment="1">
      <alignment horizontal="center" vertical="center" wrapText="1"/>
    </xf>
    <xf numFmtId="10" fontId="28" fillId="36" borderId="31" xfId="0" applyNumberFormat="1"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pplyAlignment="1">
      <alignment vertical="center"/>
    </xf>
    <xf numFmtId="0" fontId="20" fillId="0" borderId="30" xfId="0" applyFont="1" applyFill="1" applyBorder="1" applyAlignment="1">
      <alignment vertical="center" wrapText="1"/>
    </xf>
    <xf numFmtId="0" fontId="20" fillId="36" borderId="32" xfId="0" applyFont="1" applyFill="1" applyBorder="1" applyAlignment="1">
      <alignment vertical="center"/>
    </xf>
    <xf numFmtId="9" fontId="31" fillId="0" borderId="31" xfId="43" applyFont="1" applyBorder="1" applyAlignment="1">
      <alignment horizontal="center" vertical="center"/>
    </xf>
    <xf numFmtId="0" fontId="20" fillId="0" borderId="14" xfId="0" applyFont="1" applyBorder="1" applyAlignment="1">
      <alignment horizontal="center" vertical="center"/>
    </xf>
    <xf numFmtId="10" fontId="23" fillId="0" borderId="14" xfId="43" applyNumberFormat="1" applyFont="1" applyBorder="1" applyAlignment="1">
      <alignment horizontal="left" vertical="center"/>
    </xf>
    <xf numFmtId="0" fontId="23" fillId="0" borderId="30" xfId="0" applyFont="1" applyBorder="1" applyAlignment="1">
      <alignment horizontal="left" vertical="center"/>
    </xf>
    <xf numFmtId="9" fontId="23" fillId="0" borderId="31" xfId="43" applyFont="1" applyBorder="1" applyAlignment="1">
      <alignment horizontal="center" vertical="center"/>
    </xf>
    <xf numFmtId="0" fontId="23" fillId="0" borderId="14" xfId="0" applyFont="1" applyBorder="1" applyAlignment="1">
      <alignment vertical="center"/>
    </xf>
    <xf numFmtId="0" fontId="23" fillId="0" borderId="30" xfId="0" applyFont="1" applyBorder="1" applyAlignment="1">
      <alignment vertical="center"/>
    </xf>
    <xf numFmtId="0" fontId="24" fillId="35" borderId="33" xfId="0" applyFont="1" applyFill="1" applyBorder="1" applyAlignment="1">
      <alignment horizontal="center" vertical="center"/>
    </xf>
    <xf numFmtId="0" fontId="24" fillId="35" borderId="34" xfId="0" applyFont="1" applyFill="1" applyBorder="1" applyAlignment="1">
      <alignment horizontal="center" vertical="center"/>
    </xf>
    <xf numFmtId="0" fontId="24" fillId="35" borderId="35" xfId="0" applyFont="1" applyFill="1" applyBorder="1" applyAlignment="1">
      <alignment horizontal="center" vertical="center" wrapText="1"/>
    </xf>
    <xf numFmtId="0" fontId="24" fillId="35" borderId="35" xfId="0" applyFont="1" applyFill="1" applyBorder="1" applyAlignment="1">
      <alignment horizontal="left" vertical="center"/>
    </xf>
    <xf numFmtId="0" fontId="25" fillId="35" borderId="36" xfId="0" applyFont="1" applyFill="1" applyBorder="1" applyAlignment="1">
      <alignment horizontal="left" vertical="center"/>
    </xf>
    <xf numFmtId="0" fontId="25" fillId="33" borderId="15" xfId="0" applyFont="1" applyFill="1" applyBorder="1" applyAlignment="1">
      <alignment horizontal="left" vertical="center"/>
    </xf>
    <xf numFmtId="0" fontId="19" fillId="35" borderId="33" xfId="0" applyFont="1" applyFill="1" applyBorder="1" applyAlignment="1">
      <alignment horizontal="center" vertical="center" wrapText="1"/>
    </xf>
    <xf numFmtId="0" fontId="19" fillId="35" borderId="35" xfId="0" applyFont="1" applyFill="1" applyBorder="1" applyAlignment="1">
      <alignment horizontal="center" vertical="center" wrapText="1"/>
    </xf>
    <xf numFmtId="0" fontId="22" fillId="35" borderId="36" xfId="0" applyFont="1" applyFill="1" applyBorder="1" applyAlignment="1">
      <alignment horizontal="center" vertical="center" wrapText="1"/>
    </xf>
    <xf numFmtId="0" fontId="19" fillId="35" borderId="35" xfId="0" applyFont="1" applyFill="1" applyBorder="1" applyAlignment="1">
      <alignment horizontal="left" vertical="center"/>
    </xf>
    <xf numFmtId="0" fontId="22" fillId="35" borderId="36" xfId="0" applyFont="1" applyFill="1" applyBorder="1" applyAlignment="1">
      <alignment horizontal="left" vertical="center"/>
    </xf>
    <xf numFmtId="0" fontId="20" fillId="37" borderId="13" xfId="0" applyFont="1" applyFill="1" applyBorder="1" applyAlignment="1">
      <alignment horizontal="center" vertical="top"/>
    </xf>
    <xf numFmtId="0" fontId="20" fillId="0" borderId="20" xfId="0" applyFont="1" applyBorder="1" applyAlignment="1">
      <alignment horizontal="center" vertical="top"/>
    </xf>
    <xf numFmtId="0" fontId="20" fillId="0" borderId="20" xfId="0" applyFont="1" applyBorder="1" applyAlignment="1">
      <alignment horizontal="center" vertical="center"/>
    </xf>
    <xf numFmtId="0" fontId="20" fillId="37" borderId="22" xfId="0" applyFont="1" applyFill="1" applyBorder="1" applyAlignment="1">
      <alignment horizontal="center" vertical="top"/>
    </xf>
    <xf numFmtId="0" fontId="20" fillId="0" borderId="25" xfId="0" applyFont="1" applyBorder="1" applyAlignment="1">
      <alignment horizontal="center" vertical="top"/>
    </xf>
    <xf numFmtId="0" fontId="20" fillId="37" borderId="25" xfId="0" applyFont="1" applyFill="1" applyBorder="1" applyAlignment="1">
      <alignment horizontal="center" vertical="top"/>
    </xf>
    <xf numFmtId="0" fontId="20" fillId="37" borderId="26" xfId="0" applyFont="1" applyFill="1" applyBorder="1" applyAlignment="1">
      <alignment horizontal="center" vertical="top"/>
    </xf>
    <xf numFmtId="0" fontId="20" fillId="36" borderId="13" xfId="0" applyFont="1" applyFill="1" applyBorder="1" applyAlignment="1">
      <alignment horizontal="left" vertical="center" wrapText="1"/>
    </xf>
    <xf numFmtId="9" fontId="20" fillId="0" borderId="19" xfId="43" applyFont="1" applyBorder="1" applyAlignment="1">
      <alignment horizontal="center" vertical="center"/>
    </xf>
    <xf numFmtId="0" fontId="20" fillId="0" borderId="20" xfId="0" applyFont="1" applyBorder="1" applyAlignment="1">
      <alignment horizontal="left" vertical="center" wrapText="1"/>
    </xf>
    <xf numFmtId="10" fontId="20" fillId="0" borderId="19" xfId="43" applyNumberFormat="1" applyFont="1" applyBorder="1" applyAlignment="1">
      <alignment horizontal="center" vertical="center"/>
    </xf>
    <xf numFmtId="0" fontId="20" fillId="0" borderId="20" xfId="0" applyFont="1" applyBorder="1" applyAlignment="1">
      <alignment horizontal="left" vertical="center"/>
    </xf>
    <xf numFmtId="0" fontId="20" fillId="0" borderId="37" xfId="0" applyFont="1" applyBorder="1" applyAlignment="1">
      <alignment vertical="center"/>
    </xf>
    <xf numFmtId="0" fontId="21" fillId="0" borderId="20" xfId="0" applyFont="1" applyBorder="1" applyAlignment="1">
      <alignment horizontal="left" vertical="top" wrapText="1"/>
    </xf>
    <xf numFmtId="0" fontId="21" fillId="0" borderId="20" xfId="0" applyFont="1" applyBorder="1" applyAlignment="1">
      <alignment horizontal="left" vertical="center"/>
    </xf>
    <xf numFmtId="0" fontId="20" fillId="0" borderId="37" xfId="0" applyFont="1" applyBorder="1" applyAlignment="1">
      <alignment horizontal="center" vertical="top"/>
    </xf>
    <xf numFmtId="0" fontId="21" fillId="36" borderId="0" xfId="0" applyFont="1" applyFill="1" applyBorder="1" applyAlignment="1">
      <alignment horizontal="center" vertical="center"/>
    </xf>
    <xf numFmtId="0" fontId="20" fillId="37" borderId="19" xfId="0" applyFont="1" applyFill="1" applyBorder="1" applyAlignment="1">
      <alignment horizontal="center" vertical="center"/>
    </xf>
    <xf numFmtId="0" fontId="20" fillId="37" borderId="20" xfId="0" applyFont="1" applyFill="1" applyBorder="1" applyAlignment="1">
      <alignment horizontal="left" vertical="center"/>
    </xf>
    <xf numFmtId="0" fontId="20" fillId="37" borderId="20" xfId="0" applyFont="1" applyFill="1" applyBorder="1" applyAlignment="1">
      <alignment horizontal="left" vertical="center" wrapText="1"/>
    </xf>
    <xf numFmtId="0" fontId="20" fillId="37" borderId="23" xfId="0" applyFont="1" applyFill="1" applyBorder="1" applyAlignment="1">
      <alignment horizontal="left" vertical="center"/>
    </xf>
    <xf numFmtId="0" fontId="20" fillId="36" borderId="25" xfId="0" applyFont="1" applyFill="1" applyBorder="1" applyAlignment="1">
      <alignment horizontal="center" vertical="top"/>
    </xf>
    <xf numFmtId="0" fontId="20" fillId="36" borderId="25" xfId="0" applyFont="1" applyFill="1" applyBorder="1" applyAlignment="1">
      <alignment horizontal="left" vertical="center" wrapText="1"/>
    </xf>
    <xf numFmtId="0" fontId="20" fillId="36" borderId="25" xfId="0" applyFont="1" applyFill="1" applyBorder="1" applyAlignment="1">
      <alignment horizontal="left" vertical="center"/>
    </xf>
    <xf numFmtId="0" fontId="20" fillId="36" borderId="25" xfId="0" applyFont="1" applyFill="1" applyBorder="1" applyAlignment="1">
      <alignment horizontal="center" vertical="center"/>
    </xf>
    <xf numFmtId="0" fontId="20" fillId="37" borderId="25" xfId="0" applyFont="1" applyFill="1" applyBorder="1" applyAlignment="1">
      <alignment horizontal="left" vertical="center" wrapText="1"/>
    </xf>
    <xf numFmtId="0" fontId="20" fillId="0" borderId="28" xfId="0" applyFont="1" applyBorder="1" applyAlignment="1">
      <alignment horizontal="left" vertical="center" wrapText="1"/>
    </xf>
    <xf numFmtId="9" fontId="20" fillId="0" borderId="19" xfId="43" applyNumberFormat="1" applyFont="1" applyBorder="1" applyAlignment="1">
      <alignment horizontal="center" vertical="center"/>
    </xf>
    <xf numFmtId="0" fontId="20" fillId="37" borderId="39" xfId="0" applyFont="1" applyFill="1" applyBorder="1" applyAlignment="1">
      <alignment horizontal="center" vertical="top"/>
    </xf>
    <xf numFmtId="0" fontId="20" fillId="0" borderId="25" xfId="0" applyFont="1" applyBorder="1" applyAlignment="1">
      <alignment horizontal="center" vertical="center"/>
    </xf>
    <xf numFmtId="0" fontId="20" fillId="0" borderId="25" xfId="0" applyFont="1" applyBorder="1" applyAlignment="1">
      <alignment horizontal="center" vertical="center" wrapText="1"/>
    </xf>
    <xf numFmtId="0" fontId="20" fillId="0" borderId="25" xfId="0" applyFont="1" applyBorder="1" applyAlignment="1">
      <alignment horizontal="left" vertical="top"/>
    </xf>
    <xf numFmtId="0" fontId="20" fillId="0" borderId="25" xfId="0" applyFont="1" applyBorder="1" applyAlignment="1">
      <alignment horizontal="left" vertical="center"/>
    </xf>
    <xf numFmtId="0" fontId="20" fillId="0" borderId="32" xfId="0" applyFont="1" applyBorder="1" applyAlignment="1">
      <alignment horizontal="center" vertical="top"/>
    </xf>
    <xf numFmtId="0" fontId="20" fillId="36" borderId="20" xfId="0" applyFont="1" applyFill="1" applyBorder="1" applyAlignment="1">
      <alignment horizontal="left" vertical="center" wrapText="1"/>
    </xf>
    <xf numFmtId="0" fontId="32" fillId="0" borderId="25" xfId="0" applyFont="1" applyBorder="1" applyAlignment="1">
      <alignment horizontal="left" vertical="center" wrapText="1"/>
    </xf>
    <xf numFmtId="9" fontId="20" fillId="0" borderId="41" xfId="0" applyNumberFormat="1" applyFont="1" applyFill="1" applyBorder="1" applyAlignment="1">
      <alignment horizontal="center" vertical="center" wrapText="1"/>
    </xf>
    <xf numFmtId="0" fontId="20" fillId="36" borderId="14" xfId="0" applyFont="1" applyFill="1" applyBorder="1" applyAlignment="1">
      <alignment horizontal="center" vertical="center"/>
    </xf>
    <xf numFmtId="0" fontId="20" fillId="36" borderId="14" xfId="0" applyFont="1" applyFill="1" applyBorder="1" applyAlignment="1">
      <alignment horizontal="left" vertical="center"/>
    </xf>
    <xf numFmtId="0" fontId="20" fillId="36" borderId="32" xfId="0" applyFont="1" applyFill="1" applyBorder="1" applyAlignment="1">
      <alignment horizontal="center" vertical="top"/>
    </xf>
    <xf numFmtId="9" fontId="20" fillId="0" borderId="31" xfId="43" applyFont="1" applyBorder="1" applyAlignment="1">
      <alignment horizontal="center" vertical="center"/>
    </xf>
    <xf numFmtId="0" fontId="20" fillId="0" borderId="14" xfId="0" applyFont="1" applyBorder="1" applyAlignment="1">
      <alignment horizontal="center" vertical="top"/>
    </xf>
    <xf numFmtId="0" fontId="20" fillId="0" borderId="30" xfId="0" applyFont="1" applyBorder="1" applyAlignment="1">
      <alignment horizontal="center" vertical="top"/>
    </xf>
    <xf numFmtId="9" fontId="20" fillId="0" borderId="31" xfId="43" applyNumberFormat="1" applyFont="1" applyBorder="1" applyAlignment="1">
      <alignment horizontal="center" vertical="center"/>
    </xf>
    <xf numFmtId="0" fontId="22" fillId="33" borderId="15" xfId="0" applyFont="1" applyFill="1" applyBorder="1" applyAlignment="1">
      <alignment horizontal="left" vertical="center"/>
    </xf>
    <xf numFmtId="0" fontId="22" fillId="35" borderId="15" xfId="0" applyFont="1" applyFill="1" applyBorder="1" applyAlignment="1">
      <alignment horizontal="left" vertical="center"/>
    </xf>
    <xf numFmtId="0" fontId="19" fillId="35" borderId="44" xfId="0" applyFont="1" applyFill="1" applyBorder="1" applyAlignment="1">
      <alignment horizontal="center" vertical="center" wrapText="1"/>
    </xf>
    <xf numFmtId="0" fontId="19" fillId="35" borderId="15" xfId="0" applyFont="1" applyFill="1" applyBorder="1" applyAlignment="1">
      <alignment horizontal="center" vertical="center" wrapText="1"/>
    </xf>
    <xf numFmtId="9" fontId="20" fillId="0" borderId="32" xfId="0" applyNumberFormat="1" applyFont="1" applyFill="1" applyBorder="1" applyAlignment="1">
      <alignment horizontal="center" vertical="center" wrapText="1"/>
    </xf>
    <xf numFmtId="9" fontId="20" fillId="0" borderId="25" xfId="0" applyNumberFormat="1" applyFont="1" applyFill="1" applyBorder="1" applyAlignment="1">
      <alignment horizontal="center" vertical="center" wrapText="1"/>
    </xf>
    <xf numFmtId="0" fontId="21" fillId="0" borderId="25" xfId="0" applyFont="1" applyBorder="1" applyAlignment="1">
      <alignment horizontal="center" vertical="center" wrapText="1"/>
    </xf>
    <xf numFmtId="0" fontId="20" fillId="37" borderId="25" xfId="0" applyFont="1" applyFill="1" applyBorder="1" applyAlignment="1">
      <alignment horizontal="center" vertical="center"/>
    </xf>
    <xf numFmtId="0" fontId="20" fillId="37" borderId="26" xfId="0" applyFont="1" applyFill="1" applyBorder="1" applyAlignment="1">
      <alignment horizontal="center" vertical="center"/>
    </xf>
    <xf numFmtId="0" fontId="20" fillId="0" borderId="27" xfId="0" applyFont="1" applyBorder="1" applyAlignment="1">
      <alignment horizontal="center" vertical="top"/>
    </xf>
    <xf numFmtId="0" fontId="19" fillId="35" borderId="42" xfId="0" applyFont="1" applyFill="1" applyBorder="1" applyAlignment="1">
      <alignment horizontal="left" vertical="center"/>
    </xf>
    <xf numFmtId="0" fontId="19" fillId="35" borderId="15" xfId="0" applyFont="1" applyFill="1" applyBorder="1" applyAlignment="1">
      <alignment horizontal="left" vertical="center"/>
    </xf>
    <xf numFmtId="0" fontId="26" fillId="0" borderId="32" xfId="0" applyFont="1" applyFill="1" applyBorder="1" applyAlignment="1">
      <alignment vertical="center"/>
    </xf>
    <xf numFmtId="0" fontId="26" fillId="0" borderId="25" xfId="0" applyFont="1" applyFill="1" applyBorder="1" applyAlignment="1">
      <alignment vertical="center"/>
    </xf>
    <xf numFmtId="0" fontId="26" fillId="36" borderId="25" xfId="0" applyFont="1" applyFill="1" applyBorder="1" applyAlignment="1">
      <alignment vertical="center"/>
    </xf>
    <xf numFmtId="0" fontId="27" fillId="37" borderId="25" xfId="0" applyFont="1" applyFill="1" applyBorder="1" applyAlignment="1">
      <alignment horizontal="left" vertical="center"/>
    </xf>
    <xf numFmtId="0" fontId="27" fillId="37" borderId="26" xfId="0" applyFont="1" applyFill="1" applyBorder="1" applyAlignment="1">
      <alignment horizontal="left" vertical="center"/>
    </xf>
    <xf numFmtId="0" fontId="20" fillId="36" borderId="30" xfId="0" applyFont="1" applyFill="1" applyBorder="1" applyAlignment="1">
      <alignment horizontal="left" vertical="center"/>
    </xf>
    <xf numFmtId="0" fontId="20" fillId="36" borderId="20" xfId="0" applyFont="1" applyFill="1" applyBorder="1" applyAlignment="1">
      <alignment horizontal="left" vertical="center"/>
    </xf>
    <xf numFmtId="0" fontId="21" fillId="36" borderId="20" xfId="0" applyFont="1" applyFill="1" applyBorder="1" applyAlignment="1">
      <alignment horizontal="left" vertical="justify"/>
    </xf>
    <xf numFmtId="0" fontId="19" fillId="36" borderId="20" xfId="0" applyFont="1" applyFill="1" applyBorder="1" applyAlignment="1">
      <alignment horizontal="left" vertical="top"/>
    </xf>
    <xf numFmtId="0" fontId="22" fillId="36" borderId="20" xfId="0" applyFont="1" applyFill="1" applyBorder="1" applyAlignment="1">
      <alignment horizontal="left" vertical="top"/>
    </xf>
    <xf numFmtId="0" fontId="21" fillId="36" borderId="20" xfId="0" applyFont="1" applyFill="1" applyBorder="1" applyAlignment="1">
      <alignment horizontal="left" vertical="center"/>
    </xf>
    <xf numFmtId="0" fontId="22" fillId="36" borderId="20" xfId="0" applyFont="1" applyFill="1" applyBorder="1" applyAlignment="1">
      <alignment horizontal="left" vertical="center"/>
    </xf>
    <xf numFmtId="0" fontId="19" fillId="36" borderId="20" xfId="0" applyFont="1" applyFill="1" applyBorder="1" applyAlignment="1">
      <alignment horizontal="center" vertical="center"/>
    </xf>
    <xf numFmtId="0" fontId="21" fillId="37" borderId="20" xfId="0" applyFont="1" applyFill="1" applyBorder="1" applyAlignment="1">
      <alignment horizontal="justify" vertical="center" wrapText="1"/>
    </xf>
    <xf numFmtId="0" fontId="20" fillId="37" borderId="45" xfId="0" applyFont="1" applyFill="1" applyBorder="1" applyAlignment="1">
      <alignment horizontal="center" vertical="center"/>
    </xf>
    <xf numFmtId="0" fontId="23" fillId="0" borderId="20" xfId="0" applyFont="1" applyBorder="1" applyAlignment="1">
      <alignment vertical="center" wrapText="1"/>
    </xf>
    <xf numFmtId="0" fontId="19" fillId="35" borderId="35" xfId="0" applyFont="1" applyFill="1" applyBorder="1" applyAlignment="1">
      <alignment horizontal="left" vertical="center" wrapText="1"/>
    </xf>
    <xf numFmtId="0" fontId="33" fillId="36" borderId="20" xfId="0" applyFont="1" applyFill="1" applyBorder="1" applyAlignment="1">
      <alignment vertical="center" wrapText="1"/>
    </xf>
    <xf numFmtId="1" fontId="0" fillId="0" borderId="0" xfId="0" applyNumberFormat="1"/>
    <xf numFmtId="0" fontId="26" fillId="0" borderId="46" xfId="0" applyFont="1" applyFill="1" applyBorder="1" applyAlignment="1">
      <alignment vertical="center"/>
    </xf>
    <xf numFmtId="0" fontId="20" fillId="0" borderId="47" xfId="0" applyFont="1" applyBorder="1" applyAlignment="1">
      <alignment horizontal="center" vertical="center" wrapText="1"/>
    </xf>
    <xf numFmtId="10" fontId="28" fillId="36" borderId="48" xfId="0" applyNumberFormat="1" applyFont="1" applyFill="1" applyBorder="1" applyAlignment="1">
      <alignment horizontal="center" vertical="center"/>
    </xf>
    <xf numFmtId="0" fontId="20" fillId="36" borderId="11" xfId="0" applyFont="1" applyFill="1" applyBorder="1" applyAlignment="1">
      <alignment horizontal="center" vertical="center"/>
    </xf>
    <xf numFmtId="0" fontId="20" fillId="36" borderId="11" xfId="0" applyFont="1" applyFill="1" applyBorder="1" applyAlignment="1">
      <alignment vertical="center"/>
    </xf>
    <xf numFmtId="0" fontId="19" fillId="36" borderId="47" xfId="0" applyFont="1" applyFill="1" applyBorder="1" applyAlignment="1">
      <alignment horizontal="left" vertical="center"/>
    </xf>
    <xf numFmtId="0" fontId="20" fillId="0" borderId="40" xfId="0" applyFont="1" applyBorder="1" applyAlignment="1">
      <alignment vertical="center"/>
    </xf>
    <xf numFmtId="9" fontId="31" fillId="0" borderId="48" xfId="43" applyFont="1" applyBorder="1" applyAlignment="1">
      <alignment horizontal="center" vertical="center"/>
    </xf>
    <xf numFmtId="0" fontId="20" fillId="0" borderId="11" xfId="0" applyFont="1" applyBorder="1" applyAlignment="1">
      <alignment horizontal="center" vertical="center"/>
    </xf>
    <xf numFmtId="10" fontId="23" fillId="0" borderId="11" xfId="43" applyNumberFormat="1" applyFont="1" applyBorder="1" applyAlignment="1">
      <alignment vertical="center"/>
    </xf>
    <xf numFmtId="0" fontId="23" fillId="0" borderId="47" xfId="0" applyFont="1" applyBorder="1" applyAlignment="1">
      <alignment vertical="center"/>
    </xf>
    <xf numFmtId="9" fontId="23" fillId="0" borderId="48" xfId="43" applyFont="1" applyBorder="1" applyAlignment="1">
      <alignment horizontal="center" vertical="center"/>
    </xf>
    <xf numFmtId="0" fontId="23" fillId="0" borderId="11" xfId="0" applyFont="1" applyBorder="1" applyAlignment="1">
      <alignment vertical="center"/>
    </xf>
    <xf numFmtId="0" fontId="27" fillId="37" borderId="16" xfId="0" applyFont="1" applyFill="1" applyBorder="1" applyAlignment="1">
      <alignment horizontal="left" vertical="center"/>
    </xf>
    <xf numFmtId="0" fontId="20" fillId="37" borderId="17" xfId="0" applyFont="1" applyFill="1" applyBorder="1" applyAlignment="1">
      <alignment horizontal="center" vertical="center"/>
    </xf>
    <xf numFmtId="0" fontId="21" fillId="37" borderId="17" xfId="0" applyFont="1" applyFill="1" applyBorder="1" applyAlignment="1">
      <alignment horizontal="justify" vertical="center" wrapText="1"/>
    </xf>
    <xf numFmtId="0" fontId="20" fillId="37" borderId="17" xfId="0" applyFont="1" applyFill="1" applyBorder="1" applyAlignment="1">
      <alignment horizontal="left" vertical="center" wrapText="1"/>
    </xf>
    <xf numFmtId="0" fontId="23" fillId="37" borderId="17" xfId="0" applyFont="1" applyFill="1" applyBorder="1" applyAlignment="1">
      <alignment vertical="center"/>
    </xf>
    <xf numFmtId="0" fontId="23" fillId="37" borderId="18" xfId="0" applyFont="1" applyFill="1" applyBorder="1" applyAlignment="1">
      <alignment vertical="center"/>
    </xf>
    <xf numFmtId="0" fontId="25" fillId="33" borderId="43" xfId="0" applyFont="1" applyFill="1" applyBorder="1" applyAlignment="1">
      <alignment horizontal="left" vertical="center"/>
    </xf>
    <xf numFmtId="0" fontId="23" fillId="0" borderId="29" xfId="0" applyFont="1" applyBorder="1" applyAlignment="1">
      <alignment vertical="center"/>
    </xf>
    <xf numFmtId="0" fontId="23" fillId="0" borderId="28" xfId="0" applyFont="1" applyBorder="1" applyAlignment="1">
      <alignment vertical="center"/>
    </xf>
    <xf numFmtId="0" fontId="20" fillId="0" borderId="28" xfId="0" applyFont="1" applyBorder="1" applyAlignment="1">
      <alignment vertical="center" wrapText="1"/>
    </xf>
    <xf numFmtId="0" fontId="29" fillId="0" borderId="28" xfId="0" applyFont="1" applyBorder="1" applyAlignment="1">
      <alignment vertical="center"/>
    </xf>
    <xf numFmtId="0" fontId="23" fillId="36" borderId="28" xfId="0" applyFont="1" applyFill="1" applyBorder="1" applyAlignment="1">
      <alignment vertical="center"/>
    </xf>
    <xf numFmtId="0" fontId="23" fillId="0" borderId="46" xfId="0" applyFont="1" applyBorder="1" applyAlignment="1">
      <alignment vertical="center"/>
    </xf>
    <xf numFmtId="0" fontId="23" fillId="37" borderId="39" xfId="0" applyFont="1" applyFill="1" applyBorder="1" applyAlignment="1">
      <alignment vertical="center"/>
    </xf>
    <xf numFmtId="0" fontId="23" fillId="37" borderId="16" xfId="0" applyFont="1" applyFill="1" applyBorder="1" applyAlignment="1">
      <alignment vertical="center"/>
    </xf>
    <xf numFmtId="0" fontId="34" fillId="0" borderId="0" xfId="0" applyFont="1" applyAlignment="1">
      <alignment horizontal="center"/>
    </xf>
    <xf numFmtId="0" fontId="16" fillId="0" borderId="0" xfId="0" applyFont="1" applyAlignment="1">
      <alignment horizontal="center" vertical="center"/>
    </xf>
    <xf numFmtId="0" fontId="24" fillId="34" borderId="10" xfId="0" applyFont="1" applyFill="1" applyBorder="1"/>
    <xf numFmtId="0" fontId="31" fillId="34" borderId="10" xfId="0" applyFont="1" applyFill="1" applyBorder="1" applyAlignment="1">
      <alignment horizontal="center" vertical="center"/>
    </xf>
    <xf numFmtId="0" fontId="35" fillId="34" borderId="10" xfId="0" applyFont="1" applyFill="1" applyBorder="1" applyAlignment="1">
      <alignment horizontal="center" vertical="center"/>
    </xf>
    <xf numFmtId="0" fontId="24" fillId="34" borderId="10" xfId="0" applyFont="1" applyFill="1" applyBorder="1" applyAlignment="1">
      <alignment horizontal="center" vertical="center"/>
    </xf>
    <xf numFmtId="10" fontId="31" fillId="34" borderId="10" xfId="43" applyNumberFormat="1" applyFont="1" applyFill="1" applyBorder="1" applyAlignment="1">
      <alignment horizontal="center" vertical="center"/>
    </xf>
    <xf numFmtId="10" fontId="24" fillId="34" borderId="10" xfId="43" applyNumberFormat="1" applyFont="1" applyFill="1" applyBorder="1" applyAlignment="1">
      <alignment horizontal="center" vertical="center"/>
    </xf>
    <xf numFmtId="0" fontId="24" fillId="34" borderId="10" xfId="0" applyFont="1" applyFill="1" applyBorder="1" applyAlignment="1"/>
    <xf numFmtId="0" fontId="24" fillId="34" borderId="10" xfId="0" applyFont="1" applyFill="1" applyBorder="1" applyAlignment="1">
      <alignment horizontal="center"/>
    </xf>
    <xf numFmtId="0" fontId="25" fillId="34" borderId="10" xfId="0" applyFont="1" applyFill="1" applyBorder="1" applyAlignment="1">
      <alignment horizontal="center"/>
    </xf>
    <xf numFmtId="0" fontId="20" fillId="37" borderId="38" xfId="0" applyFont="1" applyFill="1" applyBorder="1" applyAlignment="1">
      <alignment vertical="center"/>
    </xf>
    <xf numFmtId="0" fontId="23" fillId="37" borderId="24" xfId="0" applyFont="1" applyFill="1" applyBorder="1" applyAlignment="1">
      <alignment vertical="center"/>
    </xf>
    <xf numFmtId="0" fontId="33" fillId="0" borderId="47" xfId="0" applyFont="1" applyBorder="1" applyAlignment="1">
      <alignment vertical="center" wrapText="1"/>
    </xf>
    <xf numFmtId="0" fontId="33" fillId="0" borderId="20" xfId="0" applyFont="1" applyBorder="1" applyAlignment="1">
      <alignment vertical="center" wrapText="1"/>
    </xf>
    <xf numFmtId="0" fontId="33" fillId="37" borderId="23" xfId="0" applyFont="1" applyFill="1" applyBorder="1" applyAlignment="1">
      <alignment vertical="center" wrapText="1"/>
    </xf>
    <xf numFmtId="0" fontId="36" fillId="0" borderId="20" xfId="0" applyFont="1" applyBorder="1" applyAlignment="1">
      <alignment vertical="center" wrapText="1"/>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rmale 3" xfId="42"/>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80" zoomScaleNormal="80" workbookViewId="0">
      <pane xSplit="2" ySplit="13" topLeftCell="P35" activePane="bottomRight" state="frozen"/>
      <selection pane="topRight" activeCell="C1" sqref="C1"/>
      <selection pane="bottomLeft" activeCell="A10" sqref="A10"/>
      <selection pane="bottomRight" activeCell="P19" sqref="P19"/>
    </sheetView>
  </sheetViews>
  <sheetFormatPr defaultColWidth="38" defaultRowHeight="13.2" x14ac:dyDescent="0.3"/>
  <cols>
    <col min="1" max="1" width="23.109375" style="1" customWidth="1"/>
    <col min="2" max="2" width="39.88671875" style="1" customWidth="1"/>
    <col min="3" max="3" width="22.5546875" style="17" customWidth="1"/>
    <col min="4" max="4" width="23.109375" style="1" customWidth="1"/>
    <col min="5" max="5" width="52" style="1" bestFit="1" customWidth="1"/>
    <col min="6" max="6" width="69.33203125" style="2" customWidth="1"/>
    <col min="7" max="7" width="72.6640625" style="2" bestFit="1" customWidth="1"/>
    <col min="8" max="8" width="38" style="17"/>
    <col min="9" max="9" width="38" style="1"/>
    <col min="10" max="10" width="44.5546875" style="1" customWidth="1"/>
    <col min="11" max="11" width="65.88671875" style="1" customWidth="1"/>
    <col min="12" max="12" width="49.33203125" style="1" customWidth="1"/>
    <col min="13" max="13" width="38" style="17"/>
    <col min="14" max="14" width="42.6640625" style="1" customWidth="1"/>
    <col min="15" max="15" width="54.109375" style="1" customWidth="1"/>
    <col min="16" max="16" width="85.6640625" style="1" customWidth="1"/>
    <col min="17" max="16384" width="38" style="1"/>
  </cols>
  <sheetData>
    <row r="1" spans="1:16" ht="13.8" thickBot="1" x14ac:dyDescent="0.35">
      <c r="A1" s="3" t="s">
        <v>6</v>
      </c>
      <c r="B1" s="11" t="s">
        <v>55</v>
      </c>
    </row>
    <row r="2" spans="1:16" ht="16.5" hidden="1" customHeight="1" x14ac:dyDescent="0.3">
      <c r="A2" s="3" t="s">
        <v>7</v>
      </c>
      <c r="B2" s="18" t="s">
        <v>91</v>
      </c>
    </row>
    <row r="3" spans="1:16" ht="18" hidden="1" customHeight="1" x14ac:dyDescent="0.3">
      <c r="A3" s="3" t="s">
        <v>8</v>
      </c>
      <c r="B3" s="18" t="s">
        <v>9</v>
      </c>
    </row>
    <row r="4" spans="1:16" ht="18" hidden="1" customHeight="1" x14ac:dyDescent="0.3">
      <c r="A4" s="3" t="s">
        <v>48</v>
      </c>
      <c r="B4" s="20" t="s">
        <v>49</v>
      </c>
    </row>
    <row r="5" spans="1:16" ht="18" hidden="1" customHeight="1" x14ac:dyDescent="0.3">
      <c r="A5" s="3" t="s">
        <v>98</v>
      </c>
      <c r="B5" s="20" t="s">
        <v>104</v>
      </c>
    </row>
    <row r="6" spans="1:16" ht="18" hidden="1" customHeight="1" x14ac:dyDescent="0.3">
      <c r="A6" s="3" t="s">
        <v>99</v>
      </c>
      <c r="B6" s="20">
        <v>45209</v>
      </c>
    </row>
    <row r="7" spans="1:16" ht="18" hidden="1" customHeight="1" x14ac:dyDescent="0.3">
      <c r="A7" s="3" t="s">
        <v>8</v>
      </c>
      <c r="B7" s="20" t="s">
        <v>105</v>
      </c>
    </row>
    <row r="8" spans="1:16" ht="18" hidden="1" customHeight="1" x14ac:dyDescent="0.3">
      <c r="A8" s="3" t="s">
        <v>48</v>
      </c>
      <c r="B8" s="20" t="s">
        <v>49</v>
      </c>
    </row>
    <row r="9" spans="1:16" ht="18" hidden="1" customHeight="1" x14ac:dyDescent="0.3">
      <c r="A9" s="3" t="s">
        <v>149</v>
      </c>
      <c r="B9" s="20" t="s">
        <v>148</v>
      </c>
    </row>
    <row r="10" spans="1:16" ht="18" hidden="1" customHeight="1" x14ac:dyDescent="0.3">
      <c r="A10" s="3" t="s">
        <v>150</v>
      </c>
      <c r="B10" s="20">
        <v>45341</v>
      </c>
    </row>
    <row r="11" spans="1:16" ht="18" hidden="1" customHeight="1" x14ac:dyDescent="0.3">
      <c r="A11" s="3" t="s">
        <v>8</v>
      </c>
      <c r="B11" s="20" t="s">
        <v>105</v>
      </c>
    </row>
    <row r="12" spans="1:16" ht="18" hidden="1" customHeight="1" x14ac:dyDescent="0.3">
      <c r="A12" s="4" t="s">
        <v>48</v>
      </c>
      <c r="B12" s="20" t="s">
        <v>151</v>
      </c>
    </row>
    <row r="13" spans="1:16" ht="27" thickBot="1" x14ac:dyDescent="0.35">
      <c r="A13" s="173" t="s">
        <v>0</v>
      </c>
      <c r="B13" s="165" t="s">
        <v>58</v>
      </c>
      <c r="C13" s="164" t="s">
        <v>1</v>
      </c>
      <c r="D13" s="114" t="s">
        <v>4</v>
      </c>
      <c r="E13" s="116" t="s">
        <v>2</v>
      </c>
      <c r="F13" s="117" t="s">
        <v>3</v>
      </c>
      <c r="G13" s="162" t="s">
        <v>47</v>
      </c>
      <c r="H13" s="113" t="s">
        <v>100</v>
      </c>
      <c r="I13" s="114" t="s">
        <v>101</v>
      </c>
      <c r="J13" s="116" t="s">
        <v>102</v>
      </c>
      <c r="K13" s="117" t="s">
        <v>103</v>
      </c>
      <c r="L13" s="162" t="s">
        <v>142</v>
      </c>
      <c r="M13" s="113" t="s">
        <v>143</v>
      </c>
      <c r="N13" s="114" t="s">
        <v>144</v>
      </c>
      <c r="O13" s="172" t="s">
        <v>145</v>
      </c>
      <c r="P13" s="163" t="s">
        <v>146</v>
      </c>
    </row>
    <row r="14" spans="1:16" x14ac:dyDescent="0.3">
      <c r="A14" s="174" t="s">
        <v>11</v>
      </c>
      <c r="B14" s="166">
        <v>1</v>
      </c>
      <c r="C14" s="154">
        <v>1</v>
      </c>
      <c r="D14" s="155" t="s">
        <v>5</v>
      </c>
      <c r="E14" s="156"/>
      <c r="F14" s="179"/>
      <c r="G14" s="157"/>
      <c r="H14" s="158">
        <v>1</v>
      </c>
      <c r="I14" s="155" t="s">
        <v>5</v>
      </c>
      <c r="J14" s="159"/>
      <c r="K14" s="160"/>
      <c r="L14" s="151"/>
      <c r="M14" s="161">
        <v>1</v>
      </c>
      <c r="N14" s="159" t="s">
        <v>5</v>
      </c>
      <c r="O14" s="171"/>
      <c r="P14" s="151"/>
    </row>
    <row r="15" spans="1:16" x14ac:dyDescent="0.3">
      <c r="A15" s="175" t="s">
        <v>12</v>
      </c>
      <c r="B15" s="167">
        <v>1</v>
      </c>
      <c r="C15" s="21">
        <v>1</v>
      </c>
      <c r="D15" s="8" t="s">
        <v>5</v>
      </c>
      <c r="E15" s="9"/>
      <c r="F15" s="180"/>
      <c r="G15" s="139"/>
      <c r="H15" s="126">
        <v>1</v>
      </c>
      <c r="I15" s="8" t="s">
        <v>5</v>
      </c>
      <c r="J15" s="33"/>
      <c r="K15" s="119"/>
      <c r="L15" s="122"/>
      <c r="M15" s="145">
        <v>1</v>
      </c>
      <c r="N15" s="34" t="s">
        <v>5</v>
      </c>
      <c r="O15" s="44"/>
      <c r="P15" s="122"/>
    </row>
    <row r="16" spans="1:16" ht="25.5" customHeight="1" x14ac:dyDescent="0.3">
      <c r="A16" s="175" t="s">
        <v>13</v>
      </c>
      <c r="B16" s="167">
        <v>1</v>
      </c>
      <c r="C16" s="21">
        <v>1</v>
      </c>
      <c r="D16" s="8" t="s">
        <v>5</v>
      </c>
      <c r="E16" s="9"/>
      <c r="F16" s="180"/>
      <c r="G16" s="139"/>
      <c r="H16" s="126">
        <v>1</v>
      </c>
      <c r="I16" s="8" t="s">
        <v>5</v>
      </c>
      <c r="J16" s="33"/>
      <c r="K16" s="119"/>
      <c r="L16" s="122"/>
      <c r="M16" s="145">
        <v>1</v>
      </c>
      <c r="N16" s="34" t="s">
        <v>5</v>
      </c>
      <c r="O16" s="44"/>
      <c r="P16" s="122"/>
    </row>
    <row r="17" spans="1:17" ht="187.5" customHeight="1" x14ac:dyDescent="0.3">
      <c r="A17" s="175" t="s">
        <v>14</v>
      </c>
      <c r="B17" s="167">
        <v>1</v>
      </c>
      <c r="C17" s="21">
        <v>1</v>
      </c>
      <c r="D17" s="10" t="s">
        <v>65</v>
      </c>
      <c r="E17" s="15" t="s">
        <v>59</v>
      </c>
      <c r="F17" s="76" t="s">
        <v>60</v>
      </c>
      <c r="G17" s="140" t="s">
        <v>106</v>
      </c>
      <c r="H17" s="126">
        <v>1</v>
      </c>
      <c r="I17" s="10" t="s">
        <v>133</v>
      </c>
      <c r="J17" s="15" t="s">
        <v>59</v>
      </c>
      <c r="K17" s="127" t="s">
        <v>134</v>
      </c>
      <c r="L17" s="55" t="s">
        <v>153</v>
      </c>
      <c r="M17" s="145">
        <v>1</v>
      </c>
      <c r="N17" s="34" t="s">
        <v>5</v>
      </c>
      <c r="O17" s="125" t="s">
        <v>59</v>
      </c>
      <c r="P17" s="55" t="s">
        <v>159</v>
      </c>
    </row>
    <row r="18" spans="1:17" ht="47.25" customHeight="1" x14ac:dyDescent="0.3">
      <c r="A18" s="175" t="s">
        <v>15</v>
      </c>
      <c r="B18" s="168" t="s">
        <v>57</v>
      </c>
      <c r="C18" s="22">
        <v>0.8043836447990288</v>
      </c>
      <c r="D18" s="8" t="s">
        <v>5</v>
      </c>
      <c r="E18" s="9"/>
      <c r="F18" s="180" t="s">
        <v>63</v>
      </c>
      <c r="G18" s="139" t="s">
        <v>107</v>
      </c>
      <c r="H18" s="128">
        <v>0.8043836447990288</v>
      </c>
      <c r="I18" s="8" t="s">
        <v>5</v>
      </c>
      <c r="J18" s="33"/>
      <c r="K18" s="119"/>
      <c r="L18" s="55"/>
      <c r="M18" s="128">
        <v>0.8043836447990288</v>
      </c>
      <c r="N18" s="34" t="s">
        <v>5</v>
      </c>
      <c r="O18" s="44"/>
      <c r="P18" s="122"/>
    </row>
    <row r="19" spans="1:17" ht="79.2" x14ac:dyDescent="0.3">
      <c r="A19" s="175" t="s">
        <v>16</v>
      </c>
      <c r="B19" s="168" t="s">
        <v>57</v>
      </c>
      <c r="C19" s="22">
        <v>0.8043836447990288</v>
      </c>
      <c r="D19" s="10" t="s">
        <v>72</v>
      </c>
      <c r="E19" s="9"/>
      <c r="F19" s="152" t="s">
        <v>73</v>
      </c>
      <c r="G19" s="141" t="s">
        <v>108</v>
      </c>
      <c r="H19" s="128">
        <v>0.8043836447990288</v>
      </c>
      <c r="I19" s="8" t="s">
        <v>5</v>
      </c>
      <c r="J19" s="33"/>
      <c r="K19" s="129" t="s">
        <v>115</v>
      </c>
      <c r="L19" s="55"/>
      <c r="M19" s="128">
        <v>0.8043836447990288</v>
      </c>
      <c r="N19" s="34" t="s">
        <v>5</v>
      </c>
      <c r="O19" s="44"/>
      <c r="P19" s="122"/>
      <c r="Q19" s="1" t="s">
        <v>147</v>
      </c>
    </row>
    <row r="20" spans="1:17" ht="26.4" x14ac:dyDescent="0.3">
      <c r="A20" s="175" t="s">
        <v>17</v>
      </c>
      <c r="B20" s="168" t="s">
        <v>57</v>
      </c>
      <c r="C20" s="32">
        <v>0.79944066253306156</v>
      </c>
      <c r="D20" s="10" t="s">
        <v>62</v>
      </c>
      <c r="E20" s="9"/>
      <c r="F20" s="181" t="s">
        <v>64</v>
      </c>
      <c r="G20" s="141" t="s">
        <v>108</v>
      </c>
      <c r="H20" s="128">
        <v>0.80013441443003941</v>
      </c>
      <c r="I20" s="8" t="s">
        <v>5</v>
      </c>
      <c r="J20" s="33"/>
      <c r="K20" s="130" t="s">
        <v>117</v>
      </c>
      <c r="L20" s="55"/>
      <c r="M20" s="128">
        <v>0.80013441443003941</v>
      </c>
      <c r="N20" s="34" t="s">
        <v>5</v>
      </c>
      <c r="O20" s="44"/>
      <c r="P20" s="122"/>
    </row>
    <row r="21" spans="1:17" ht="26.4" x14ac:dyDescent="0.3">
      <c r="A21" s="175" t="s">
        <v>18</v>
      </c>
      <c r="B21" s="168" t="s">
        <v>57</v>
      </c>
      <c r="C21" s="32">
        <v>0.79963578025408666</v>
      </c>
      <c r="D21" s="8" t="s">
        <v>5</v>
      </c>
      <c r="E21" s="9"/>
      <c r="F21" s="180"/>
      <c r="G21" s="141" t="s">
        <v>108</v>
      </c>
      <c r="H21" s="128">
        <v>0.80011273468325894</v>
      </c>
      <c r="I21" s="42" t="s">
        <v>62</v>
      </c>
      <c r="J21" s="33"/>
      <c r="K21" s="131" t="s">
        <v>116</v>
      </c>
      <c r="L21" s="55" t="s">
        <v>154</v>
      </c>
      <c r="M21" s="128">
        <v>0.80013441443003941</v>
      </c>
      <c r="N21" s="34" t="s">
        <v>5</v>
      </c>
      <c r="O21" s="44"/>
      <c r="P21" s="150" t="s">
        <v>160</v>
      </c>
    </row>
    <row r="22" spans="1:17" ht="45" customHeight="1" x14ac:dyDescent="0.3">
      <c r="A22" s="175" t="s">
        <v>19</v>
      </c>
      <c r="B22" s="168" t="s">
        <v>50</v>
      </c>
      <c r="C22" s="22">
        <v>6.3521658067033776E-2</v>
      </c>
      <c r="D22" s="8" t="s">
        <v>5</v>
      </c>
      <c r="E22" s="9"/>
      <c r="F22" s="76"/>
      <c r="G22" s="139"/>
      <c r="H22" s="128">
        <v>6.3521658067033776E-2</v>
      </c>
      <c r="I22" s="8" t="s">
        <v>5</v>
      </c>
      <c r="J22" s="33"/>
      <c r="K22" s="119"/>
      <c r="L22" s="55"/>
      <c r="M22" s="128">
        <v>6.3521658067033776E-2</v>
      </c>
      <c r="N22" s="34" t="s">
        <v>5</v>
      </c>
      <c r="O22" s="44"/>
      <c r="P22" s="122"/>
    </row>
    <row r="23" spans="1:17" ht="20.25" customHeight="1" x14ac:dyDescent="0.3">
      <c r="A23" s="175" t="s">
        <v>20</v>
      </c>
      <c r="B23" s="168" t="s">
        <v>50</v>
      </c>
      <c r="C23" s="22">
        <v>6.3521658067033776E-2</v>
      </c>
      <c r="D23" s="8" t="s">
        <v>5</v>
      </c>
      <c r="E23" s="19"/>
      <c r="F23" s="180"/>
      <c r="G23" s="139"/>
      <c r="H23" s="128">
        <v>6.3521658067033776E-2</v>
      </c>
      <c r="I23" s="8" t="s">
        <v>5</v>
      </c>
      <c r="J23" s="33"/>
      <c r="K23" s="119"/>
      <c r="L23" s="55"/>
      <c r="M23" s="128">
        <v>6.3521658067033776E-2</v>
      </c>
      <c r="N23" s="34" t="s">
        <v>5</v>
      </c>
      <c r="O23" s="44"/>
      <c r="P23" s="122"/>
    </row>
    <row r="24" spans="1:17" s="17" customFormat="1" ht="39.6" x14ac:dyDescent="0.3">
      <c r="A24" s="175" t="s">
        <v>21</v>
      </c>
      <c r="B24" s="148" t="s">
        <v>56</v>
      </c>
      <c r="C24" s="21">
        <v>1</v>
      </c>
      <c r="D24" s="10" t="s">
        <v>65</v>
      </c>
      <c r="E24" s="15" t="s">
        <v>61</v>
      </c>
      <c r="F24" s="76" t="s">
        <v>90</v>
      </c>
      <c r="G24" s="140" t="s">
        <v>109</v>
      </c>
      <c r="H24" s="126">
        <v>1</v>
      </c>
      <c r="I24" s="8" t="s">
        <v>5</v>
      </c>
      <c r="J24" s="15" t="s">
        <v>61</v>
      </c>
      <c r="K24" s="127" t="s">
        <v>118</v>
      </c>
      <c r="L24" s="55"/>
      <c r="M24" s="145">
        <v>1</v>
      </c>
      <c r="N24" s="34" t="s">
        <v>5</v>
      </c>
      <c r="O24" s="125" t="s">
        <v>61</v>
      </c>
      <c r="P24" s="147"/>
    </row>
    <row r="25" spans="1:17" x14ac:dyDescent="0.3">
      <c r="A25" s="175" t="s">
        <v>22</v>
      </c>
      <c r="B25" s="148" t="s">
        <v>56</v>
      </c>
      <c r="C25" s="21">
        <v>1</v>
      </c>
      <c r="D25" s="8" t="s">
        <v>5</v>
      </c>
      <c r="E25" s="26"/>
      <c r="F25" s="182"/>
      <c r="G25" s="139"/>
      <c r="H25" s="126">
        <v>1</v>
      </c>
      <c r="I25" s="8" t="s">
        <v>5</v>
      </c>
      <c r="J25" s="33"/>
      <c r="K25" s="119"/>
      <c r="L25" s="55"/>
      <c r="M25" s="145">
        <v>1</v>
      </c>
      <c r="N25" s="34" t="s">
        <v>5</v>
      </c>
      <c r="O25" s="44"/>
      <c r="P25" s="122"/>
    </row>
    <row r="26" spans="1:17" x14ac:dyDescent="0.3">
      <c r="A26" s="175" t="s">
        <v>23</v>
      </c>
      <c r="B26" s="148" t="s">
        <v>56</v>
      </c>
      <c r="C26" s="21">
        <v>1</v>
      </c>
      <c r="D26" s="8" t="s">
        <v>5</v>
      </c>
      <c r="E26" s="26"/>
      <c r="F26" s="182"/>
      <c r="G26" s="139"/>
      <c r="H26" s="126">
        <v>1</v>
      </c>
      <c r="I26" s="8" t="s">
        <v>5</v>
      </c>
      <c r="J26" s="33"/>
      <c r="K26" s="119"/>
      <c r="L26" s="55"/>
      <c r="M26" s="145">
        <v>1</v>
      </c>
      <c r="N26" s="34" t="s">
        <v>5</v>
      </c>
      <c r="O26" s="44"/>
      <c r="P26" s="122"/>
    </row>
    <row r="27" spans="1:17" x14ac:dyDescent="0.3">
      <c r="A27" s="175" t="s">
        <v>24</v>
      </c>
      <c r="B27" s="148" t="s">
        <v>56</v>
      </c>
      <c r="C27" s="21">
        <v>1</v>
      </c>
      <c r="D27" s="8" t="s">
        <v>5</v>
      </c>
      <c r="E27" s="26"/>
      <c r="F27" s="182"/>
      <c r="G27" s="139"/>
      <c r="H27" s="126">
        <v>1</v>
      </c>
      <c r="I27" s="8" t="s">
        <v>5</v>
      </c>
      <c r="J27" s="33"/>
      <c r="K27" s="119"/>
      <c r="L27" s="55"/>
      <c r="M27" s="145">
        <v>1</v>
      </c>
      <c r="N27" s="34" t="s">
        <v>5</v>
      </c>
      <c r="O27" s="44"/>
      <c r="P27" s="122"/>
    </row>
    <row r="28" spans="1:17" x14ac:dyDescent="0.3">
      <c r="A28" s="175" t="s">
        <v>25</v>
      </c>
      <c r="B28" s="148" t="s">
        <v>56</v>
      </c>
      <c r="C28" s="21">
        <v>1</v>
      </c>
      <c r="D28" s="8" t="s">
        <v>5</v>
      </c>
      <c r="E28" s="26"/>
      <c r="F28" s="182"/>
      <c r="G28" s="139"/>
      <c r="H28" s="126">
        <v>1</v>
      </c>
      <c r="I28" s="8" t="s">
        <v>5</v>
      </c>
      <c r="J28" s="33"/>
      <c r="K28" s="119"/>
      <c r="L28" s="55"/>
      <c r="M28" s="145">
        <v>1</v>
      </c>
      <c r="N28" s="34" t="s">
        <v>5</v>
      </c>
      <c r="O28" s="44"/>
      <c r="P28" s="122"/>
    </row>
    <row r="29" spans="1:17" x14ac:dyDescent="0.3">
      <c r="A29" s="175" t="s">
        <v>26</v>
      </c>
      <c r="B29" s="148" t="s">
        <v>56</v>
      </c>
      <c r="C29" s="21">
        <v>1</v>
      </c>
      <c r="D29" s="8" t="s">
        <v>5</v>
      </c>
      <c r="E29" s="26"/>
      <c r="F29" s="182"/>
      <c r="G29" s="139"/>
      <c r="H29" s="126">
        <v>1</v>
      </c>
      <c r="I29" s="8" t="s">
        <v>5</v>
      </c>
      <c r="J29" s="33"/>
      <c r="K29" s="119"/>
      <c r="L29" s="55"/>
      <c r="M29" s="145">
        <v>1</v>
      </c>
      <c r="N29" s="34" t="s">
        <v>5</v>
      </c>
      <c r="O29" s="44"/>
      <c r="P29" s="149" t="s">
        <v>162</v>
      </c>
    </row>
    <row r="30" spans="1:17" s="17" customFormat="1" ht="24.75" customHeight="1" x14ac:dyDescent="0.3">
      <c r="A30" s="175" t="s">
        <v>27</v>
      </c>
      <c r="B30" s="168" t="s">
        <v>50</v>
      </c>
      <c r="C30" s="22">
        <v>0.5176473138793739</v>
      </c>
      <c r="D30" s="8" t="s">
        <v>5</v>
      </c>
      <c r="E30" s="9"/>
      <c r="F30" s="180" t="s">
        <v>63</v>
      </c>
      <c r="G30" s="142"/>
      <c r="H30" s="128">
        <v>0.5176473138793739</v>
      </c>
      <c r="I30" s="8" t="s">
        <v>5</v>
      </c>
      <c r="J30" s="34"/>
      <c r="K30" s="120"/>
      <c r="L30" s="55"/>
      <c r="M30" s="128">
        <v>0.5176473138793739</v>
      </c>
      <c r="N30" s="34" t="s">
        <v>5</v>
      </c>
      <c r="O30" s="45"/>
      <c r="P30" s="153" t="s">
        <v>161</v>
      </c>
    </row>
    <row r="31" spans="1:17" s="17" customFormat="1" ht="26.4" x14ac:dyDescent="0.3">
      <c r="A31" s="176" t="s">
        <v>28</v>
      </c>
      <c r="B31" s="168" t="s">
        <v>50</v>
      </c>
      <c r="C31" s="22">
        <v>2.404283917963838E-2</v>
      </c>
      <c r="D31" s="10" t="s">
        <v>62</v>
      </c>
      <c r="E31" s="9"/>
      <c r="F31" s="76" t="s">
        <v>66</v>
      </c>
      <c r="G31" s="141" t="s">
        <v>108</v>
      </c>
      <c r="H31" s="128">
        <v>2.7598317651649829E-2</v>
      </c>
      <c r="I31" s="42" t="s">
        <v>62</v>
      </c>
      <c r="J31" s="34"/>
      <c r="K31" s="132" t="s">
        <v>119</v>
      </c>
      <c r="L31" s="55" t="s">
        <v>154</v>
      </c>
      <c r="M31" s="128">
        <v>2.7619997398430386E-2</v>
      </c>
      <c r="N31" s="34" t="s">
        <v>5</v>
      </c>
      <c r="O31" s="45"/>
      <c r="P31" s="147"/>
    </row>
    <row r="32" spans="1:17" s="17" customFormat="1" ht="26.4" x14ac:dyDescent="0.3">
      <c r="A32" s="175" t="s">
        <v>29</v>
      </c>
      <c r="B32" s="168" t="s">
        <v>50</v>
      </c>
      <c r="C32" s="22">
        <v>2.404283917963838E-2</v>
      </c>
      <c r="D32" s="10" t="s">
        <v>62</v>
      </c>
      <c r="E32" s="9"/>
      <c r="F32" s="76" t="s">
        <v>66</v>
      </c>
      <c r="G32" s="141" t="s">
        <v>108</v>
      </c>
      <c r="H32" s="128">
        <v>2.7598317651649829E-2</v>
      </c>
      <c r="I32" s="42" t="s">
        <v>62</v>
      </c>
      <c r="J32" s="34"/>
      <c r="K32" s="132" t="s">
        <v>120</v>
      </c>
      <c r="L32" s="55" t="s">
        <v>154</v>
      </c>
      <c r="M32" s="128">
        <v>2.7619997398430386E-2</v>
      </c>
      <c r="N32" s="34" t="s">
        <v>5</v>
      </c>
      <c r="O32" s="45"/>
      <c r="P32" s="147"/>
    </row>
    <row r="33" spans="1:16" ht="25.8" customHeight="1" x14ac:dyDescent="0.3">
      <c r="A33" s="175" t="s">
        <v>30</v>
      </c>
      <c r="B33" s="148" t="s">
        <v>56</v>
      </c>
      <c r="C33" s="21">
        <v>1</v>
      </c>
      <c r="D33" s="8" t="s">
        <v>5</v>
      </c>
      <c r="E33" s="26"/>
      <c r="F33" s="183"/>
      <c r="G33" s="139"/>
      <c r="H33" s="126">
        <v>1</v>
      </c>
      <c r="I33" s="8" t="s">
        <v>5</v>
      </c>
      <c r="J33" s="33"/>
      <c r="K33" s="119"/>
      <c r="L33" s="55"/>
      <c r="M33" s="145">
        <v>1</v>
      </c>
      <c r="N33" s="34" t="s">
        <v>5</v>
      </c>
      <c r="O33" s="44"/>
      <c r="P33" s="122"/>
    </row>
    <row r="34" spans="1:16" ht="34.200000000000003" customHeight="1" x14ac:dyDescent="0.3">
      <c r="A34" s="175" t="s">
        <v>31</v>
      </c>
      <c r="B34" s="148" t="s">
        <v>56</v>
      </c>
      <c r="C34" s="21">
        <v>1</v>
      </c>
      <c r="D34" s="8" t="s">
        <v>5</v>
      </c>
      <c r="E34" s="26"/>
      <c r="F34" s="182"/>
      <c r="G34" s="139"/>
      <c r="H34" s="126">
        <v>1</v>
      </c>
      <c r="I34" s="8" t="s">
        <v>5</v>
      </c>
      <c r="J34" s="33"/>
      <c r="K34" s="133"/>
      <c r="L34" s="55"/>
      <c r="M34" s="145">
        <v>1</v>
      </c>
      <c r="N34" s="34" t="s">
        <v>5</v>
      </c>
      <c r="O34" s="44"/>
      <c r="P34" s="122"/>
    </row>
    <row r="35" spans="1:16" s="17" customFormat="1" ht="46.8" customHeight="1" x14ac:dyDescent="0.3">
      <c r="A35" s="175" t="s">
        <v>32</v>
      </c>
      <c r="B35" s="148" t="s">
        <v>56</v>
      </c>
      <c r="C35" s="27">
        <v>0.91377964705372239</v>
      </c>
      <c r="D35" s="10" t="s">
        <v>62</v>
      </c>
      <c r="E35" s="9"/>
      <c r="F35" s="184" t="s">
        <v>67</v>
      </c>
      <c r="G35" s="141" t="s">
        <v>108</v>
      </c>
      <c r="H35" s="126">
        <v>1</v>
      </c>
      <c r="I35" s="134" t="s">
        <v>136</v>
      </c>
      <c r="J35" s="34"/>
      <c r="K35" s="76" t="s">
        <v>137</v>
      </c>
      <c r="L35" s="55" t="s">
        <v>154</v>
      </c>
      <c r="M35" s="145">
        <v>1</v>
      </c>
      <c r="N35" s="34" t="s">
        <v>5</v>
      </c>
      <c r="O35" s="45"/>
      <c r="P35" s="55" t="s">
        <v>163</v>
      </c>
    </row>
    <row r="36" spans="1:16" ht="45" customHeight="1" x14ac:dyDescent="0.3">
      <c r="A36" s="175" t="s">
        <v>33</v>
      </c>
      <c r="B36" s="148" t="s">
        <v>56</v>
      </c>
      <c r="C36" s="21">
        <v>1</v>
      </c>
      <c r="D36" s="8" t="s">
        <v>5</v>
      </c>
      <c r="E36" s="26"/>
      <c r="F36" s="182"/>
      <c r="G36" s="139"/>
      <c r="H36" s="126">
        <v>1</v>
      </c>
      <c r="I36" s="34" t="s">
        <v>5</v>
      </c>
      <c r="J36" s="33"/>
      <c r="K36" s="119"/>
      <c r="L36" s="55"/>
      <c r="M36" s="145">
        <v>1</v>
      </c>
      <c r="N36" s="34" t="s">
        <v>5</v>
      </c>
      <c r="O36" s="44"/>
      <c r="P36" s="122"/>
    </row>
    <row r="37" spans="1:16" s="17" customFormat="1" ht="90" customHeight="1" x14ac:dyDescent="0.3">
      <c r="A37" s="175" t="s">
        <v>34</v>
      </c>
      <c r="B37" s="148" t="s">
        <v>56</v>
      </c>
      <c r="C37" s="21">
        <v>1</v>
      </c>
      <c r="D37" s="10" t="s">
        <v>69</v>
      </c>
      <c r="E37" s="15" t="s">
        <v>68</v>
      </c>
      <c r="F37" s="76" t="s">
        <v>92</v>
      </c>
      <c r="G37" s="140" t="s">
        <v>110</v>
      </c>
      <c r="H37" s="126">
        <v>1</v>
      </c>
      <c r="I37" s="34" t="s">
        <v>5</v>
      </c>
      <c r="J37" s="15" t="s">
        <v>121</v>
      </c>
      <c r="K37" s="127" t="s">
        <v>122</v>
      </c>
      <c r="L37" s="55"/>
      <c r="M37" s="145">
        <v>1</v>
      </c>
      <c r="N37" s="34" t="s">
        <v>5</v>
      </c>
      <c r="O37" s="125" t="s">
        <v>121</v>
      </c>
      <c r="P37" s="55" t="s">
        <v>122</v>
      </c>
    </row>
    <row r="38" spans="1:16" s="17" customFormat="1" ht="111" customHeight="1" x14ac:dyDescent="0.3">
      <c r="A38" s="175" t="s">
        <v>35</v>
      </c>
      <c r="B38" s="148" t="s">
        <v>56</v>
      </c>
      <c r="C38" s="21">
        <v>1</v>
      </c>
      <c r="D38" s="8" t="s">
        <v>5</v>
      </c>
      <c r="E38" s="9"/>
      <c r="F38" s="79" t="s">
        <v>94</v>
      </c>
      <c r="G38" s="142"/>
      <c r="H38" s="126">
        <v>1</v>
      </c>
      <c r="I38" s="24" t="s">
        <v>127</v>
      </c>
      <c r="J38" s="34"/>
      <c r="K38" s="79" t="s">
        <v>126</v>
      </c>
      <c r="L38" s="55" t="s">
        <v>155</v>
      </c>
      <c r="M38" s="145">
        <v>1</v>
      </c>
      <c r="N38" s="34" t="s">
        <v>5</v>
      </c>
      <c r="O38" s="45"/>
      <c r="P38" s="147"/>
    </row>
    <row r="39" spans="1:16" s="17" customFormat="1" ht="76.8" customHeight="1" x14ac:dyDescent="0.3">
      <c r="A39" s="175" t="s">
        <v>36</v>
      </c>
      <c r="B39" s="148" t="s">
        <v>56</v>
      </c>
      <c r="C39" s="21">
        <v>1</v>
      </c>
      <c r="D39" s="8" t="s">
        <v>5</v>
      </c>
      <c r="E39" s="25" t="s">
        <v>70</v>
      </c>
      <c r="F39" s="185"/>
      <c r="G39" s="142"/>
      <c r="H39" s="126">
        <v>1</v>
      </c>
      <c r="I39" s="34"/>
      <c r="J39" s="25" t="s">
        <v>70</v>
      </c>
      <c r="K39" s="120"/>
      <c r="L39" s="55"/>
      <c r="M39" s="145">
        <v>1</v>
      </c>
      <c r="N39" s="34" t="s">
        <v>5</v>
      </c>
      <c r="O39" s="46" t="s">
        <v>70</v>
      </c>
      <c r="P39" s="147"/>
    </row>
    <row r="40" spans="1:16" s="17" customFormat="1" ht="76.8" customHeight="1" x14ac:dyDescent="0.3">
      <c r="A40" s="175" t="s">
        <v>37</v>
      </c>
      <c r="B40" s="148" t="s">
        <v>56</v>
      </c>
      <c r="C40" s="21">
        <v>1</v>
      </c>
      <c r="D40" s="8" t="s">
        <v>5</v>
      </c>
      <c r="E40" s="25" t="s">
        <v>71</v>
      </c>
      <c r="F40" s="186"/>
      <c r="G40" s="142"/>
      <c r="H40" s="126">
        <v>1</v>
      </c>
      <c r="I40" s="34"/>
      <c r="J40" s="25" t="s">
        <v>125</v>
      </c>
      <c r="K40" s="120"/>
      <c r="L40" s="55"/>
      <c r="M40" s="145">
        <v>1</v>
      </c>
      <c r="N40" s="34" t="s">
        <v>5</v>
      </c>
      <c r="O40" s="46" t="s">
        <v>125</v>
      </c>
      <c r="P40" s="147"/>
    </row>
    <row r="41" spans="1:16" ht="76.8" customHeight="1" x14ac:dyDescent="0.3">
      <c r="A41" s="176" t="s">
        <v>38</v>
      </c>
      <c r="B41" s="148" t="s">
        <v>56</v>
      </c>
      <c r="C41" s="21">
        <v>1</v>
      </c>
      <c r="D41" s="8" t="s">
        <v>5</v>
      </c>
      <c r="E41" s="25" t="s">
        <v>93</v>
      </c>
      <c r="F41" s="185"/>
      <c r="G41" s="142"/>
      <c r="H41" s="126">
        <v>1</v>
      </c>
      <c r="I41" s="33"/>
      <c r="J41" s="25" t="s">
        <v>123</v>
      </c>
      <c r="K41" s="129" t="s">
        <v>124</v>
      </c>
      <c r="L41" s="55"/>
      <c r="M41" s="145">
        <v>1</v>
      </c>
      <c r="N41" s="34" t="s">
        <v>5</v>
      </c>
      <c r="O41" s="46" t="s">
        <v>123</v>
      </c>
      <c r="P41" s="150" t="s">
        <v>124</v>
      </c>
    </row>
    <row r="42" spans="1:16" ht="51" customHeight="1" x14ac:dyDescent="0.3">
      <c r="A42" s="175" t="s">
        <v>39</v>
      </c>
      <c r="B42" s="148" t="s">
        <v>56</v>
      </c>
      <c r="C42" s="21">
        <v>1</v>
      </c>
      <c r="D42" s="8" t="s">
        <v>5</v>
      </c>
      <c r="E42" s="9"/>
      <c r="F42" s="182"/>
      <c r="G42" s="139"/>
      <c r="H42" s="126">
        <v>1</v>
      </c>
      <c r="I42" s="33"/>
      <c r="J42" s="33"/>
      <c r="K42" s="119"/>
      <c r="L42" s="55"/>
      <c r="M42" s="145">
        <v>1</v>
      </c>
      <c r="N42" s="34" t="s">
        <v>5</v>
      </c>
      <c r="O42" s="44"/>
      <c r="P42" s="122"/>
    </row>
    <row r="43" spans="1:16" s="5" customFormat="1" ht="45" customHeight="1" x14ac:dyDescent="0.3">
      <c r="A43" s="177" t="s">
        <v>52</v>
      </c>
      <c r="B43" s="169"/>
      <c r="C43" s="23"/>
      <c r="D43" s="6"/>
      <c r="E43" s="6"/>
      <c r="F43" s="187" t="s">
        <v>74</v>
      </c>
      <c r="G43" s="143" t="s">
        <v>108</v>
      </c>
      <c r="H43" s="135"/>
      <c r="I43" s="35"/>
      <c r="J43" s="35"/>
      <c r="K43" s="136" t="s">
        <v>128</v>
      </c>
      <c r="L43" s="123"/>
      <c r="M43" s="135"/>
      <c r="N43" s="35"/>
      <c r="O43" s="118"/>
      <c r="P43" s="123"/>
    </row>
    <row r="44" spans="1:16" s="5" customFormat="1" ht="53.25" customHeight="1" x14ac:dyDescent="0.3">
      <c r="A44" s="177" t="s">
        <v>51</v>
      </c>
      <c r="B44" s="169"/>
      <c r="C44" s="23"/>
      <c r="D44" s="6"/>
      <c r="E44" s="6"/>
      <c r="F44" s="187" t="s">
        <v>96</v>
      </c>
      <c r="G44" s="143" t="s">
        <v>111</v>
      </c>
      <c r="H44" s="135"/>
      <c r="I44" s="35"/>
      <c r="J44" s="35"/>
      <c r="K44" s="137" t="s">
        <v>152</v>
      </c>
      <c r="L44" s="123"/>
      <c r="M44" s="135"/>
      <c r="N44" s="35"/>
      <c r="O44" s="118"/>
      <c r="P44" s="123"/>
    </row>
    <row r="45" spans="1:16" s="5" customFormat="1" ht="38.25" customHeight="1" thickBot="1" x14ac:dyDescent="0.35">
      <c r="A45" s="178" t="s">
        <v>53</v>
      </c>
      <c r="B45" s="170"/>
      <c r="C45" s="188"/>
      <c r="D45" s="84"/>
      <c r="E45" s="84"/>
      <c r="F45" s="85" t="s">
        <v>97</v>
      </c>
      <c r="G45" s="70" t="s">
        <v>130</v>
      </c>
      <c r="H45" s="83"/>
      <c r="I45" s="121"/>
      <c r="J45" s="121"/>
      <c r="K45" s="138" t="s">
        <v>129</v>
      </c>
      <c r="L45" s="124"/>
      <c r="M45" s="83"/>
      <c r="N45" s="121"/>
      <c r="O45" s="146"/>
      <c r="P45" s="124"/>
    </row>
    <row r="46" spans="1:16" x14ac:dyDescent="0.3">
      <c r="B46"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70" zoomScaleNormal="70" workbookViewId="0">
      <pane xSplit="2" ySplit="13" topLeftCell="M14" activePane="bottomRight" state="frozen"/>
      <selection pane="topRight" activeCell="C1" sqref="C1"/>
      <selection pane="bottomLeft" activeCell="A14" sqref="A14"/>
      <selection pane="bottomRight" activeCell="P50" sqref="P50"/>
    </sheetView>
  </sheetViews>
  <sheetFormatPr defaultColWidth="9.109375" defaultRowHeight="13.8" x14ac:dyDescent="0.3"/>
  <cols>
    <col min="1" max="1" width="30.109375" style="13" bestFit="1" customWidth="1"/>
    <col min="2" max="2" width="36.44140625" style="13" customWidth="1"/>
    <col min="3" max="3" width="29" style="13" customWidth="1"/>
    <col min="4" max="4" width="25.109375" style="13" customWidth="1"/>
    <col min="5" max="5" width="66.33203125" style="13" customWidth="1"/>
    <col min="6" max="6" width="84.5546875" style="13" bestFit="1" customWidth="1"/>
    <col min="7" max="7" width="117.5546875" style="13" customWidth="1"/>
    <col min="8" max="8" width="18.109375" style="13" customWidth="1"/>
    <col min="9" max="9" width="32.88671875" style="13" customWidth="1"/>
    <col min="10" max="10" width="50.88671875" style="13" customWidth="1"/>
    <col min="11" max="11" width="60" style="13" customWidth="1"/>
    <col min="12" max="12" width="69.6640625" style="13" customWidth="1"/>
    <col min="13" max="14" width="22.5546875" style="13" customWidth="1"/>
    <col min="15" max="15" width="43.21875" style="13" customWidth="1"/>
    <col min="16" max="16" width="78.21875" style="13" customWidth="1"/>
    <col min="17" max="16384" width="9.109375" style="13"/>
  </cols>
  <sheetData>
    <row r="1" spans="1:16" ht="36" customHeight="1" thickBot="1" x14ac:dyDescent="0.35">
      <c r="A1" s="3" t="s">
        <v>6</v>
      </c>
      <c r="B1" s="11" t="s">
        <v>55</v>
      </c>
    </row>
    <row r="2" spans="1:16" ht="19.5" hidden="1" customHeight="1" x14ac:dyDescent="0.3">
      <c r="A2" s="4" t="s">
        <v>7</v>
      </c>
      <c r="B2" s="18">
        <v>45117</v>
      </c>
      <c r="D2" s="31"/>
    </row>
    <row r="3" spans="1:16" ht="19.5" hidden="1" customHeight="1" x14ac:dyDescent="0.3">
      <c r="A3" s="4" t="s">
        <v>10</v>
      </c>
      <c r="B3" s="18" t="s">
        <v>9</v>
      </c>
      <c r="D3" s="31"/>
    </row>
    <row r="4" spans="1:16" ht="19.5" hidden="1" customHeight="1" x14ac:dyDescent="0.3">
      <c r="A4" s="4" t="s">
        <v>48</v>
      </c>
      <c r="B4" s="20" t="s">
        <v>49</v>
      </c>
      <c r="D4" s="31"/>
    </row>
    <row r="5" spans="1:16" ht="35.4" hidden="1" customHeight="1" x14ac:dyDescent="0.3">
      <c r="A5" s="3" t="s">
        <v>98</v>
      </c>
      <c r="B5" s="41" t="s">
        <v>104</v>
      </c>
      <c r="D5" s="31"/>
    </row>
    <row r="6" spans="1:16" ht="19.5" hidden="1" customHeight="1" x14ac:dyDescent="0.3">
      <c r="A6" s="3" t="s">
        <v>99</v>
      </c>
      <c r="B6" s="20">
        <v>45209</v>
      </c>
      <c r="D6" s="31"/>
    </row>
    <row r="7" spans="1:16" ht="19.5" hidden="1" customHeight="1" x14ac:dyDescent="0.3">
      <c r="A7" s="3" t="s">
        <v>8</v>
      </c>
      <c r="B7" s="20" t="s">
        <v>105</v>
      </c>
      <c r="D7" s="31"/>
    </row>
    <row r="8" spans="1:16" ht="19.5" hidden="1" customHeight="1" x14ac:dyDescent="0.3">
      <c r="A8" s="3" t="s">
        <v>48</v>
      </c>
      <c r="B8" s="20" t="s">
        <v>49</v>
      </c>
      <c r="D8" s="31"/>
    </row>
    <row r="9" spans="1:16" ht="43.8" hidden="1" customHeight="1" x14ac:dyDescent="0.3">
      <c r="A9" s="3" t="s">
        <v>149</v>
      </c>
      <c r="B9" s="41" t="s">
        <v>148</v>
      </c>
      <c r="D9" s="31"/>
    </row>
    <row r="10" spans="1:16" ht="19.5" hidden="1" customHeight="1" x14ac:dyDescent="0.3">
      <c r="A10" s="3" t="s">
        <v>150</v>
      </c>
      <c r="B10" s="20">
        <v>45341</v>
      </c>
      <c r="D10" s="31"/>
    </row>
    <row r="11" spans="1:16" ht="19.5" hidden="1" customHeight="1" x14ac:dyDescent="0.3">
      <c r="A11" s="3" t="s">
        <v>8</v>
      </c>
      <c r="B11" s="20" t="s">
        <v>105</v>
      </c>
      <c r="D11" s="31"/>
    </row>
    <row r="12" spans="1:16" ht="19.5" hidden="1" customHeight="1" x14ac:dyDescent="0.3">
      <c r="A12" s="4" t="s">
        <v>48</v>
      </c>
      <c r="B12" s="20" t="s">
        <v>151</v>
      </c>
      <c r="D12" s="31"/>
    </row>
    <row r="13" spans="1:16" ht="43.5" customHeight="1" thickBot="1" x14ac:dyDescent="0.35">
      <c r="A13" s="107" t="s">
        <v>0</v>
      </c>
      <c r="B13" s="108" t="s">
        <v>58</v>
      </c>
      <c r="C13" s="107" t="s">
        <v>1</v>
      </c>
      <c r="D13" s="109" t="s">
        <v>4</v>
      </c>
      <c r="E13" s="110" t="s">
        <v>2</v>
      </c>
      <c r="F13" s="111" t="s">
        <v>3</v>
      </c>
      <c r="G13" s="112" t="s">
        <v>47</v>
      </c>
      <c r="H13" s="113" t="s">
        <v>100</v>
      </c>
      <c r="I13" s="114" t="s">
        <v>101</v>
      </c>
      <c r="J13" s="114" t="s">
        <v>102</v>
      </c>
      <c r="K13" s="115" t="s">
        <v>103</v>
      </c>
      <c r="L13" s="212" t="s">
        <v>142</v>
      </c>
      <c r="M13" s="113" t="s">
        <v>143</v>
      </c>
      <c r="N13" s="114" t="s">
        <v>144</v>
      </c>
      <c r="O13" s="190" t="s">
        <v>145</v>
      </c>
      <c r="P13" s="117" t="s">
        <v>178</v>
      </c>
    </row>
    <row r="14" spans="1:16" ht="55.5" customHeight="1" x14ac:dyDescent="0.3">
      <c r="A14" s="93" t="s">
        <v>11</v>
      </c>
      <c r="B14" s="94" t="s">
        <v>56</v>
      </c>
      <c r="C14" s="95">
        <v>1</v>
      </c>
      <c r="D14" s="96" t="s">
        <v>5</v>
      </c>
      <c r="E14" s="97"/>
      <c r="F14" s="98" t="s">
        <v>83</v>
      </c>
      <c r="G14" s="99"/>
      <c r="H14" s="100">
        <v>1</v>
      </c>
      <c r="I14" s="101" t="s">
        <v>5</v>
      </c>
      <c r="J14" s="102"/>
      <c r="K14" s="103"/>
      <c r="L14" s="213"/>
      <c r="M14" s="104">
        <v>1</v>
      </c>
      <c r="N14" s="105" t="s">
        <v>5</v>
      </c>
      <c r="O14" s="105"/>
      <c r="P14" s="106"/>
    </row>
    <row r="15" spans="1:16" ht="30" customHeight="1" x14ac:dyDescent="0.3">
      <c r="A15" s="86" t="s">
        <v>12</v>
      </c>
      <c r="B15" s="87" t="s">
        <v>56</v>
      </c>
      <c r="C15" s="71">
        <v>1</v>
      </c>
      <c r="D15" s="28" t="s">
        <v>5</v>
      </c>
      <c r="E15" s="30"/>
      <c r="F15" s="73"/>
      <c r="G15" s="65"/>
      <c r="H15" s="57">
        <v>1</v>
      </c>
      <c r="I15" s="34" t="s">
        <v>5</v>
      </c>
      <c r="J15" s="40"/>
      <c r="K15" s="58"/>
      <c r="L15" s="214"/>
      <c r="M15" s="47">
        <v>1</v>
      </c>
      <c r="N15" s="36" t="s">
        <v>5</v>
      </c>
      <c r="O15" s="36"/>
      <c r="P15" s="48"/>
    </row>
    <row r="16" spans="1:16" ht="27.75" customHeight="1" x14ac:dyDescent="0.3">
      <c r="A16" s="86" t="s">
        <v>13</v>
      </c>
      <c r="B16" s="87" t="s">
        <v>56</v>
      </c>
      <c r="C16" s="71">
        <v>1</v>
      </c>
      <c r="D16" s="28" t="s">
        <v>5</v>
      </c>
      <c r="E16" s="30"/>
      <c r="F16" s="73"/>
      <c r="G16" s="65"/>
      <c r="H16" s="57">
        <v>1</v>
      </c>
      <c r="I16" s="34" t="s">
        <v>5</v>
      </c>
      <c r="J16" s="40"/>
      <c r="K16" s="58"/>
      <c r="L16" s="214"/>
      <c r="M16" s="47">
        <v>1</v>
      </c>
      <c r="N16" s="36" t="s">
        <v>5</v>
      </c>
      <c r="O16" s="36"/>
      <c r="P16" s="48"/>
    </row>
    <row r="17" spans="1:16" ht="53.25" customHeight="1" x14ac:dyDescent="0.3">
      <c r="A17" s="88" t="s">
        <v>14</v>
      </c>
      <c r="B17" s="87" t="s">
        <v>56</v>
      </c>
      <c r="C17" s="71">
        <v>1</v>
      </c>
      <c r="D17" s="28" t="s">
        <v>5</v>
      </c>
      <c r="E17" s="29" t="s">
        <v>81</v>
      </c>
      <c r="F17" s="72" t="s">
        <v>82</v>
      </c>
      <c r="G17" s="66"/>
      <c r="H17" s="57">
        <v>1</v>
      </c>
      <c r="I17" s="34" t="s">
        <v>5</v>
      </c>
      <c r="J17" s="29" t="s">
        <v>131</v>
      </c>
      <c r="K17" s="59" t="s">
        <v>82</v>
      </c>
      <c r="L17" s="144" t="s">
        <v>156</v>
      </c>
      <c r="M17" s="47">
        <v>1</v>
      </c>
      <c r="N17" s="36" t="s">
        <v>5</v>
      </c>
      <c r="O17" s="29" t="s">
        <v>131</v>
      </c>
      <c r="P17" s="237" t="s">
        <v>164</v>
      </c>
    </row>
    <row r="18" spans="1:16" ht="53.25" customHeight="1" x14ac:dyDescent="0.3">
      <c r="A18" s="86" t="s">
        <v>15</v>
      </c>
      <c r="B18" s="89" t="s">
        <v>75</v>
      </c>
      <c r="C18" s="71">
        <v>0.9084795801213712</v>
      </c>
      <c r="D18" s="8" t="s">
        <v>5</v>
      </c>
      <c r="E18" s="12"/>
      <c r="F18" s="74" t="s">
        <v>78</v>
      </c>
      <c r="G18" s="66"/>
      <c r="H18" s="60">
        <v>0.9084795801213712</v>
      </c>
      <c r="I18" s="34" t="s">
        <v>5</v>
      </c>
      <c r="J18" s="37"/>
      <c r="K18" s="48"/>
      <c r="L18" s="214"/>
      <c r="M18" s="49">
        <v>0.9084795801213712</v>
      </c>
      <c r="N18" s="36" t="s">
        <v>5</v>
      </c>
      <c r="O18" s="36"/>
      <c r="P18" s="48"/>
    </row>
    <row r="19" spans="1:16" ht="31.5" customHeight="1" x14ac:dyDescent="0.3">
      <c r="A19" s="86" t="s">
        <v>16</v>
      </c>
      <c r="B19" s="89" t="s">
        <v>75</v>
      </c>
      <c r="C19" s="71">
        <v>0.9084795801213712</v>
      </c>
      <c r="D19" s="8" t="s">
        <v>5</v>
      </c>
      <c r="E19" s="12"/>
      <c r="F19" s="74" t="s">
        <v>78</v>
      </c>
      <c r="G19" s="66"/>
      <c r="H19" s="60">
        <v>0.9084795801213712</v>
      </c>
      <c r="I19" s="34" t="s">
        <v>5</v>
      </c>
      <c r="J19" s="37"/>
      <c r="K19" s="48"/>
      <c r="L19" s="214"/>
      <c r="M19" s="49">
        <v>0.9084795801213712</v>
      </c>
      <c r="N19" s="36" t="s">
        <v>5</v>
      </c>
      <c r="O19" s="36"/>
      <c r="P19" s="48"/>
    </row>
    <row r="20" spans="1:16" ht="31.5" customHeight="1" x14ac:dyDescent="0.3">
      <c r="A20" s="86" t="s">
        <v>40</v>
      </c>
      <c r="B20" s="87" t="s">
        <v>56</v>
      </c>
      <c r="C20" s="71">
        <v>1</v>
      </c>
      <c r="D20" s="28" t="s">
        <v>5</v>
      </c>
      <c r="E20" s="30"/>
      <c r="F20" s="73"/>
      <c r="G20" s="66"/>
      <c r="H20" s="57">
        <v>1</v>
      </c>
      <c r="I20" s="34" t="s">
        <v>5</v>
      </c>
      <c r="J20" s="37"/>
      <c r="K20" s="48"/>
      <c r="L20" s="214"/>
      <c r="M20" s="47">
        <v>1</v>
      </c>
      <c r="N20" s="36" t="s">
        <v>5</v>
      </c>
      <c r="O20" s="36"/>
      <c r="P20" s="48"/>
    </row>
    <row r="21" spans="1:16" ht="36" customHeight="1" x14ac:dyDescent="0.3">
      <c r="A21" s="88" t="s">
        <v>17</v>
      </c>
      <c r="B21" s="90" t="s">
        <v>76</v>
      </c>
      <c r="C21" s="71">
        <v>0.90314908971625385</v>
      </c>
      <c r="D21" s="8" t="s">
        <v>5</v>
      </c>
      <c r="E21" s="12"/>
      <c r="F21" s="75"/>
      <c r="G21" s="66"/>
      <c r="H21" s="60">
        <v>0.90314908971625385</v>
      </c>
      <c r="I21" s="34" t="s">
        <v>5</v>
      </c>
      <c r="J21" s="37"/>
      <c r="K21" s="48"/>
      <c r="L21" s="214"/>
      <c r="M21" s="49">
        <v>0.90314908971625385</v>
      </c>
      <c r="N21" s="36" t="s">
        <v>5</v>
      </c>
      <c r="O21" s="36"/>
      <c r="P21" s="48"/>
    </row>
    <row r="22" spans="1:16" ht="41.25" customHeight="1" x14ac:dyDescent="0.3">
      <c r="A22" s="88" t="s">
        <v>18</v>
      </c>
      <c r="B22" s="90" t="s">
        <v>76</v>
      </c>
      <c r="C22" s="71">
        <v>0.90314908971625385</v>
      </c>
      <c r="D22" s="8" t="s">
        <v>5</v>
      </c>
      <c r="E22" s="12"/>
      <c r="F22" s="76"/>
      <c r="G22" s="66"/>
      <c r="H22" s="60">
        <v>0.90314908971625385</v>
      </c>
      <c r="I22" s="34" t="s">
        <v>5</v>
      </c>
      <c r="J22" s="37"/>
      <c r="K22" s="48"/>
      <c r="L22" s="214"/>
      <c r="M22" s="49">
        <v>0.90314908971625385</v>
      </c>
      <c r="N22" s="36" t="s">
        <v>5</v>
      </c>
      <c r="O22" s="36"/>
      <c r="P22" s="48"/>
    </row>
    <row r="23" spans="1:16" ht="108.75" customHeight="1" x14ac:dyDescent="0.3">
      <c r="A23" s="86" t="s">
        <v>19</v>
      </c>
      <c r="B23" s="89" t="s">
        <v>86</v>
      </c>
      <c r="C23" s="77">
        <v>8.2007544694111863E-3</v>
      </c>
      <c r="D23" s="10" t="s">
        <v>62</v>
      </c>
      <c r="E23" s="12"/>
      <c r="F23" s="78" t="s">
        <v>77</v>
      </c>
      <c r="G23" s="67" t="s">
        <v>112</v>
      </c>
      <c r="H23" s="60">
        <v>1.1262369471324696E-2</v>
      </c>
      <c r="I23" s="34" t="s">
        <v>5</v>
      </c>
      <c r="J23" s="37"/>
      <c r="K23" s="61" t="s">
        <v>132</v>
      </c>
      <c r="L23" s="214"/>
      <c r="M23" s="49">
        <v>1.1262369471324696E-2</v>
      </c>
      <c r="N23" s="36" t="s">
        <v>5</v>
      </c>
      <c r="O23" s="36"/>
      <c r="P23" s="48"/>
    </row>
    <row r="24" spans="1:16" ht="112.5" customHeight="1" x14ac:dyDescent="0.3">
      <c r="A24" s="86" t="s">
        <v>20</v>
      </c>
      <c r="B24" s="89" t="s">
        <v>86</v>
      </c>
      <c r="C24" s="77">
        <v>8.2007544694111863E-3</v>
      </c>
      <c r="D24" s="10" t="s">
        <v>62</v>
      </c>
      <c r="E24" s="12"/>
      <c r="F24" s="78" t="s">
        <v>77</v>
      </c>
      <c r="G24" s="67" t="s">
        <v>112</v>
      </c>
      <c r="H24" s="60">
        <v>1.0961675140779618E-2</v>
      </c>
      <c r="I24" s="34" t="s">
        <v>5</v>
      </c>
      <c r="J24" s="37"/>
      <c r="K24" s="62" t="s">
        <v>135</v>
      </c>
      <c r="L24" s="214"/>
      <c r="M24" s="49">
        <v>1.0961675140779618E-2</v>
      </c>
      <c r="N24" s="36" t="s">
        <v>5</v>
      </c>
      <c r="O24" s="36"/>
      <c r="P24" s="189" t="s">
        <v>182</v>
      </c>
    </row>
    <row r="25" spans="1:16" ht="105.6" x14ac:dyDescent="0.3">
      <c r="A25" s="88" t="s">
        <v>21</v>
      </c>
      <c r="B25" s="91" t="s">
        <v>56</v>
      </c>
      <c r="C25" s="71">
        <v>1</v>
      </c>
      <c r="D25" s="10" t="s">
        <v>88</v>
      </c>
      <c r="E25" s="15" t="s">
        <v>84</v>
      </c>
      <c r="F25" s="79" t="s">
        <v>89</v>
      </c>
      <c r="G25" s="68" t="s">
        <v>113</v>
      </c>
      <c r="H25" s="57">
        <v>1</v>
      </c>
      <c r="I25" s="34" t="s">
        <v>5</v>
      </c>
      <c r="J25" s="15" t="s">
        <v>84</v>
      </c>
      <c r="K25" s="62" t="s">
        <v>138</v>
      </c>
      <c r="L25" s="215" t="s">
        <v>157</v>
      </c>
      <c r="M25" s="47">
        <v>1</v>
      </c>
      <c r="N25" s="36" t="s">
        <v>5</v>
      </c>
      <c r="O25" s="15" t="s">
        <v>84</v>
      </c>
      <c r="P25" s="48"/>
    </row>
    <row r="26" spans="1:16" x14ac:dyDescent="0.3">
      <c r="A26" s="86" t="s">
        <v>22</v>
      </c>
      <c r="B26" s="87" t="s">
        <v>56</v>
      </c>
      <c r="C26" s="71">
        <v>1</v>
      </c>
      <c r="D26" s="8" t="s">
        <v>5</v>
      </c>
      <c r="E26" s="12"/>
      <c r="F26" s="80"/>
      <c r="G26" s="66"/>
      <c r="H26" s="57">
        <v>1</v>
      </c>
      <c r="I26" s="34" t="s">
        <v>5</v>
      </c>
      <c r="J26" s="37"/>
      <c r="K26" s="48"/>
      <c r="L26" s="214"/>
      <c r="M26" s="47">
        <v>1</v>
      </c>
      <c r="N26" s="36" t="s">
        <v>5</v>
      </c>
      <c r="O26" s="36"/>
      <c r="P26" s="48"/>
    </row>
    <row r="27" spans="1:16" x14ac:dyDescent="0.3">
      <c r="A27" s="86" t="s">
        <v>23</v>
      </c>
      <c r="B27" s="87" t="s">
        <v>56</v>
      </c>
      <c r="C27" s="71">
        <v>1</v>
      </c>
      <c r="D27" s="8" t="s">
        <v>5</v>
      </c>
      <c r="E27" s="12"/>
      <c r="F27" s="80"/>
      <c r="G27" s="66"/>
      <c r="H27" s="57">
        <v>1</v>
      </c>
      <c r="I27" s="34" t="s">
        <v>5</v>
      </c>
      <c r="J27" s="37"/>
      <c r="K27" s="48"/>
      <c r="L27" s="214"/>
      <c r="M27" s="47">
        <v>1</v>
      </c>
      <c r="N27" s="36" t="s">
        <v>5</v>
      </c>
      <c r="O27" s="36"/>
      <c r="P27" s="48"/>
    </row>
    <row r="28" spans="1:16" x14ac:dyDescent="0.3">
      <c r="A28" s="86" t="s">
        <v>24</v>
      </c>
      <c r="B28" s="87" t="s">
        <v>56</v>
      </c>
      <c r="C28" s="71">
        <v>1</v>
      </c>
      <c r="D28" s="8" t="s">
        <v>5</v>
      </c>
      <c r="E28" s="12"/>
      <c r="F28" s="80"/>
      <c r="G28" s="66"/>
      <c r="H28" s="57">
        <v>1</v>
      </c>
      <c r="I28" s="34" t="s">
        <v>5</v>
      </c>
      <c r="J28" s="37"/>
      <c r="K28" s="48"/>
      <c r="L28" s="214"/>
      <c r="M28" s="47">
        <v>1</v>
      </c>
      <c r="N28" s="36" t="s">
        <v>5</v>
      </c>
      <c r="O28" s="36"/>
      <c r="P28" s="48"/>
    </row>
    <row r="29" spans="1:16" x14ac:dyDescent="0.3">
      <c r="A29" s="86" t="s">
        <v>41</v>
      </c>
      <c r="B29" s="87" t="s">
        <v>56</v>
      </c>
      <c r="C29" s="71">
        <v>1</v>
      </c>
      <c r="D29" s="8" t="s">
        <v>5</v>
      </c>
      <c r="E29" s="12"/>
      <c r="F29" s="80"/>
      <c r="G29" s="66"/>
      <c r="H29" s="57">
        <v>1</v>
      </c>
      <c r="I29" s="34" t="s">
        <v>5</v>
      </c>
      <c r="J29" s="37"/>
      <c r="K29" s="48"/>
      <c r="L29" s="214"/>
      <c r="M29" s="47">
        <v>1</v>
      </c>
      <c r="N29" s="36" t="s">
        <v>5</v>
      </c>
      <c r="O29" s="36"/>
      <c r="P29" s="48"/>
    </row>
    <row r="30" spans="1:16" x14ac:dyDescent="0.3">
      <c r="A30" s="86" t="s">
        <v>26</v>
      </c>
      <c r="B30" s="87" t="s">
        <v>56</v>
      </c>
      <c r="C30" s="71">
        <v>1</v>
      </c>
      <c r="D30" s="8" t="s">
        <v>5</v>
      </c>
      <c r="E30" s="12"/>
      <c r="F30" s="80"/>
      <c r="G30" s="66"/>
      <c r="H30" s="57">
        <v>1</v>
      </c>
      <c r="I30" s="34" t="s">
        <v>5</v>
      </c>
      <c r="J30" s="37"/>
      <c r="K30" s="48"/>
      <c r="L30" s="214"/>
      <c r="M30" s="47">
        <v>1</v>
      </c>
      <c r="N30" s="36" t="s">
        <v>5</v>
      </c>
      <c r="O30" s="36"/>
      <c r="P30" s="48"/>
    </row>
    <row r="31" spans="1:16" x14ac:dyDescent="0.3">
      <c r="A31" s="86" t="s">
        <v>42</v>
      </c>
      <c r="B31" s="87" t="s">
        <v>56</v>
      </c>
      <c r="C31" s="71">
        <v>1</v>
      </c>
      <c r="D31" s="8" t="s">
        <v>5</v>
      </c>
      <c r="E31" s="12"/>
      <c r="F31" s="81"/>
      <c r="G31" s="66"/>
      <c r="H31" s="57">
        <v>1</v>
      </c>
      <c r="I31" s="34" t="s">
        <v>5</v>
      </c>
      <c r="J31" s="37"/>
      <c r="K31" s="48"/>
      <c r="L31" s="214"/>
      <c r="M31" s="47">
        <v>1</v>
      </c>
      <c r="N31" s="36" t="s">
        <v>5</v>
      </c>
      <c r="O31" s="36"/>
      <c r="P31" s="48"/>
    </row>
    <row r="32" spans="1:16" ht="29.25" customHeight="1" x14ac:dyDescent="0.3">
      <c r="A32" s="86" t="s">
        <v>27</v>
      </c>
      <c r="B32" s="89" t="s">
        <v>85</v>
      </c>
      <c r="C32" s="71">
        <v>0.5132578863922147</v>
      </c>
      <c r="D32" s="8" t="s">
        <v>5</v>
      </c>
      <c r="E32" s="12"/>
      <c r="F32" s="74" t="s">
        <v>78</v>
      </c>
      <c r="G32" s="66"/>
      <c r="H32" s="60">
        <v>0.5132578863922147</v>
      </c>
      <c r="I32" s="34" t="s">
        <v>5</v>
      </c>
      <c r="J32" s="37"/>
      <c r="K32" s="48"/>
      <c r="L32" s="214"/>
      <c r="M32" s="49">
        <v>0.5132578863922147</v>
      </c>
      <c r="N32" s="36" t="s">
        <v>5</v>
      </c>
      <c r="O32" s="36"/>
      <c r="P32" s="48"/>
    </row>
    <row r="33" spans="1:19" ht="27" customHeight="1" x14ac:dyDescent="0.3">
      <c r="A33" s="86" t="s">
        <v>43</v>
      </c>
      <c r="B33" s="89" t="s">
        <v>87</v>
      </c>
      <c r="C33" s="71">
        <v>8.2007544694111863E-3</v>
      </c>
      <c r="D33" s="8" t="s">
        <v>5</v>
      </c>
      <c r="E33" s="12"/>
      <c r="F33" s="74" t="s">
        <v>78</v>
      </c>
      <c r="G33" s="66"/>
      <c r="H33" s="60">
        <v>8.2007544694111863E-3</v>
      </c>
      <c r="I33" s="34" t="s">
        <v>5</v>
      </c>
      <c r="J33" s="37"/>
      <c r="K33" s="48"/>
      <c r="L33" s="214"/>
      <c r="M33" s="49">
        <v>8.2007544694111863E-3</v>
      </c>
      <c r="N33" s="36" t="s">
        <v>5</v>
      </c>
      <c r="O33" s="36"/>
      <c r="P33" s="48"/>
    </row>
    <row r="34" spans="1:19" ht="28.5" customHeight="1" x14ac:dyDescent="0.3">
      <c r="A34" s="86" t="s">
        <v>44</v>
      </c>
      <c r="B34" s="89" t="s">
        <v>87</v>
      </c>
      <c r="C34" s="71">
        <v>8.2007544694111863E-3</v>
      </c>
      <c r="D34" s="8" t="s">
        <v>5</v>
      </c>
      <c r="E34" s="12"/>
      <c r="F34" s="74" t="s">
        <v>78</v>
      </c>
      <c r="G34" s="66"/>
      <c r="H34" s="60">
        <v>8.2007544694111863E-3</v>
      </c>
      <c r="I34" s="34" t="s">
        <v>5</v>
      </c>
      <c r="J34" s="37"/>
      <c r="K34" s="48"/>
      <c r="L34" s="214"/>
      <c r="M34" s="49">
        <v>8.2007544694111863E-3</v>
      </c>
      <c r="N34" s="36" t="s">
        <v>5</v>
      </c>
      <c r="O34" s="36"/>
      <c r="P34" s="48"/>
    </row>
    <row r="35" spans="1:19" ht="28.5" customHeight="1" x14ac:dyDescent="0.3">
      <c r="A35" s="86" t="s">
        <v>29</v>
      </c>
      <c r="B35" s="89" t="s">
        <v>87</v>
      </c>
      <c r="C35" s="71">
        <v>8.2007544694111863E-3</v>
      </c>
      <c r="D35" s="8" t="s">
        <v>5</v>
      </c>
      <c r="E35" s="12"/>
      <c r="F35" s="74" t="s">
        <v>78</v>
      </c>
      <c r="G35" s="66"/>
      <c r="H35" s="60">
        <v>8.2007544694111863E-3</v>
      </c>
      <c r="I35" s="34" t="s">
        <v>5</v>
      </c>
      <c r="J35" s="37"/>
      <c r="K35" s="48"/>
      <c r="L35" s="214"/>
      <c r="M35" s="49">
        <v>8.2007544694111863E-3</v>
      </c>
      <c r="N35" s="36" t="s">
        <v>5</v>
      </c>
      <c r="O35" s="36"/>
      <c r="P35" s="48"/>
    </row>
    <row r="36" spans="1:19" s="14" customFormat="1" ht="131.4" customHeight="1" x14ac:dyDescent="0.3">
      <c r="A36" s="86" t="s">
        <v>34</v>
      </c>
      <c r="B36" s="87" t="s">
        <v>56</v>
      </c>
      <c r="C36" s="71">
        <v>1</v>
      </c>
      <c r="D36" s="8" t="s">
        <v>5</v>
      </c>
      <c r="E36" s="12"/>
      <c r="F36" s="80"/>
      <c r="G36" s="69"/>
      <c r="H36" s="57">
        <v>1</v>
      </c>
      <c r="I36" s="34" t="s">
        <v>5</v>
      </c>
      <c r="J36" s="39"/>
      <c r="K36" s="50"/>
      <c r="L36" s="216"/>
      <c r="M36" s="47">
        <v>1</v>
      </c>
      <c r="N36" s="36" t="s">
        <v>5</v>
      </c>
      <c r="O36" s="38"/>
      <c r="P36" s="235" t="s">
        <v>179</v>
      </c>
    </row>
    <row r="37" spans="1:19" ht="35.25" customHeight="1" x14ac:dyDescent="0.3">
      <c r="A37" s="86" t="s">
        <v>45</v>
      </c>
      <c r="B37" s="87" t="s">
        <v>56</v>
      </c>
      <c r="C37" s="71">
        <v>1</v>
      </c>
      <c r="D37" s="8" t="s">
        <v>5</v>
      </c>
      <c r="E37" s="12"/>
      <c r="F37" s="80"/>
      <c r="G37" s="66"/>
      <c r="H37" s="57">
        <v>1</v>
      </c>
      <c r="I37" s="34" t="s">
        <v>5</v>
      </c>
      <c r="J37" s="37"/>
      <c r="K37" s="48"/>
      <c r="L37" s="214"/>
      <c r="M37" s="47">
        <v>1</v>
      </c>
      <c r="N37" s="36" t="s">
        <v>5</v>
      </c>
      <c r="O37" s="36"/>
      <c r="P37" s="48" t="s">
        <v>167</v>
      </c>
    </row>
    <row r="38" spans="1:19" ht="101.25" customHeight="1" x14ac:dyDescent="0.3">
      <c r="A38" s="86" t="s">
        <v>35</v>
      </c>
      <c r="B38" s="87" t="s">
        <v>56</v>
      </c>
      <c r="C38" s="71">
        <v>1</v>
      </c>
      <c r="D38" s="28" t="s">
        <v>5</v>
      </c>
      <c r="E38" s="29" t="s">
        <v>80</v>
      </c>
      <c r="F38" s="82"/>
      <c r="G38" s="66"/>
      <c r="H38" s="57">
        <v>1</v>
      </c>
      <c r="I38" s="34" t="s">
        <v>5</v>
      </c>
      <c r="J38" s="29" t="s">
        <v>80</v>
      </c>
      <c r="K38" s="48"/>
      <c r="L38" s="214"/>
      <c r="M38" s="47">
        <v>1</v>
      </c>
      <c r="N38" s="36" t="s">
        <v>5</v>
      </c>
      <c r="O38" s="29" t="s">
        <v>80</v>
      </c>
      <c r="P38" s="189" t="s">
        <v>168</v>
      </c>
    </row>
    <row r="39" spans="1:19" s="16" customFormat="1" ht="91.5" customHeight="1" x14ac:dyDescent="0.3">
      <c r="A39" s="88" t="s">
        <v>46</v>
      </c>
      <c r="B39" s="87" t="s">
        <v>56</v>
      </c>
      <c r="C39" s="71">
        <v>1</v>
      </c>
      <c r="D39" s="28" t="s">
        <v>5</v>
      </c>
      <c r="E39" s="29" t="s">
        <v>79</v>
      </c>
      <c r="F39" s="82"/>
      <c r="G39" s="65"/>
      <c r="H39" s="63">
        <v>1</v>
      </c>
      <c r="I39" s="34" t="s">
        <v>5</v>
      </c>
      <c r="J39" s="29" t="s">
        <v>79</v>
      </c>
      <c r="K39" s="52"/>
      <c r="L39" s="217"/>
      <c r="M39" s="51">
        <v>1</v>
      </c>
      <c r="N39" s="36" t="s">
        <v>5</v>
      </c>
      <c r="O39" s="29" t="s">
        <v>79</v>
      </c>
      <c r="P39" s="191" t="s">
        <v>165</v>
      </c>
    </row>
    <row r="40" spans="1:19" ht="89.25" customHeight="1" x14ac:dyDescent="0.3">
      <c r="A40" s="86" t="s">
        <v>37</v>
      </c>
      <c r="B40" s="87" t="s">
        <v>56</v>
      </c>
      <c r="C40" s="71">
        <v>1</v>
      </c>
      <c r="D40" s="28" t="s">
        <v>5</v>
      </c>
      <c r="E40" s="29" t="s">
        <v>54</v>
      </c>
      <c r="F40" s="82"/>
      <c r="G40" s="66"/>
      <c r="H40" s="57">
        <v>1</v>
      </c>
      <c r="I40" s="42" t="s">
        <v>133</v>
      </c>
      <c r="J40" s="43" t="s">
        <v>139</v>
      </c>
      <c r="K40" s="64" t="s">
        <v>140</v>
      </c>
      <c r="L40" s="144" t="s">
        <v>158</v>
      </c>
      <c r="M40" s="47">
        <v>1</v>
      </c>
      <c r="N40" s="36" t="s">
        <v>5</v>
      </c>
      <c r="O40" s="29" t="s">
        <v>166</v>
      </c>
      <c r="P40" s="48"/>
    </row>
    <row r="41" spans="1:19" ht="80.400000000000006" customHeight="1" thickBot="1" x14ac:dyDescent="0.35">
      <c r="A41" s="193" t="s">
        <v>39</v>
      </c>
      <c r="B41" s="194" t="s">
        <v>56</v>
      </c>
      <c r="C41" s="195">
        <v>1</v>
      </c>
      <c r="D41" s="196" t="s">
        <v>5</v>
      </c>
      <c r="E41" s="197"/>
      <c r="F41" s="198"/>
      <c r="G41" s="199"/>
      <c r="H41" s="200">
        <v>1</v>
      </c>
      <c r="I41" s="201" t="s">
        <v>5</v>
      </c>
      <c r="J41" s="202"/>
      <c r="K41" s="203"/>
      <c r="L41" s="218"/>
      <c r="M41" s="204">
        <v>1</v>
      </c>
      <c r="N41" s="205" t="s">
        <v>5</v>
      </c>
      <c r="O41" s="205"/>
      <c r="P41" s="234" t="s">
        <v>181</v>
      </c>
    </row>
    <row r="42" spans="1:19" ht="198.75" customHeight="1" x14ac:dyDescent="0.3">
      <c r="A42" s="206" t="s">
        <v>52</v>
      </c>
      <c r="B42" s="207"/>
      <c r="C42" s="207"/>
      <c r="D42" s="207"/>
      <c r="E42" s="207"/>
      <c r="F42" s="208" t="s">
        <v>95</v>
      </c>
      <c r="G42" s="209" t="s">
        <v>114</v>
      </c>
      <c r="H42" s="210"/>
      <c r="I42" s="210"/>
      <c r="J42" s="210"/>
      <c r="K42" s="232" t="s">
        <v>141</v>
      </c>
      <c r="L42" s="233"/>
      <c r="M42" s="220"/>
      <c r="N42" s="210"/>
      <c r="O42" s="210"/>
      <c r="P42" s="211"/>
      <c r="R42" s="192"/>
      <c r="S42" s="192"/>
    </row>
    <row r="43" spans="1:19" ht="157.80000000000001" customHeight="1" thickBot="1" x14ac:dyDescent="0.35">
      <c r="A43" s="92" t="s">
        <v>51</v>
      </c>
      <c r="B43" s="54"/>
      <c r="C43" s="54"/>
      <c r="D43" s="54"/>
      <c r="E43" s="54"/>
      <c r="F43" s="54"/>
      <c r="G43" s="54"/>
      <c r="H43" s="54"/>
      <c r="I43" s="54"/>
      <c r="J43" s="54"/>
      <c r="K43" s="219"/>
      <c r="L43" s="56"/>
      <c r="M43" s="53"/>
      <c r="N43" s="54" t="s">
        <v>49</v>
      </c>
      <c r="O43" s="54"/>
      <c r="P43" s="236" t="s">
        <v>180</v>
      </c>
      <c r="R43" s="192"/>
      <c r="S43" s="192"/>
    </row>
    <row r="44" spans="1:19" ht="14.4" x14ac:dyDescent="0.3">
      <c r="R44" s="192"/>
      <c r="S44" s="192"/>
    </row>
    <row r="45" spans="1:19" ht="14.4" x14ac:dyDescent="0.3">
      <c r="R45" s="192"/>
      <c r="S45" s="192"/>
    </row>
    <row r="46" spans="1:19" ht="14.4" x14ac:dyDescent="0.3">
      <c r="R46" s="192"/>
      <c r="S46" s="19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workbookViewId="0">
      <selection activeCell="D13" sqref="D13"/>
    </sheetView>
  </sheetViews>
  <sheetFormatPr defaultRowHeight="14.4" x14ac:dyDescent="0.3"/>
  <cols>
    <col min="1" max="1" width="22.109375" customWidth="1"/>
    <col min="2" max="2" width="13.5546875" bestFit="1" customWidth="1"/>
    <col min="3" max="3" width="12.44140625" bestFit="1" customWidth="1"/>
    <col min="4" max="4" width="19.6640625" customWidth="1"/>
  </cols>
  <sheetData>
    <row r="1" spans="1:4" x14ac:dyDescent="0.3">
      <c r="B1" s="221" t="s">
        <v>169</v>
      </c>
      <c r="C1" s="221" t="s">
        <v>170</v>
      </c>
      <c r="D1" s="222" t="s">
        <v>171</v>
      </c>
    </row>
    <row r="2" spans="1:4" x14ac:dyDescent="0.3">
      <c r="A2" s="223" t="s">
        <v>172</v>
      </c>
      <c r="B2" s="224">
        <v>0</v>
      </c>
      <c r="C2" s="224">
        <v>0</v>
      </c>
      <c r="D2" s="225">
        <f>+C2+B2</f>
        <v>0</v>
      </c>
    </row>
    <row r="3" spans="1:4" x14ac:dyDescent="0.3">
      <c r="A3" s="223" t="s">
        <v>173</v>
      </c>
      <c r="B3" s="224">
        <v>1102825</v>
      </c>
      <c r="C3" s="224">
        <v>811530</v>
      </c>
      <c r="D3" s="226">
        <f>+C3+B3</f>
        <v>1914355</v>
      </c>
    </row>
    <row r="4" spans="1:4" x14ac:dyDescent="0.3">
      <c r="A4" s="223" t="s">
        <v>174</v>
      </c>
      <c r="B4" s="227">
        <f>+B2/B3</f>
        <v>0</v>
      </c>
      <c r="C4" s="227">
        <f>+C2/C3</f>
        <v>0</v>
      </c>
      <c r="D4" s="228">
        <f>+D2/D3</f>
        <v>0</v>
      </c>
    </row>
    <row r="5" spans="1:4" x14ac:dyDescent="0.3">
      <c r="A5" s="229" t="s">
        <v>175</v>
      </c>
      <c r="B5" s="230" t="s">
        <v>176</v>
      </c>
      <c r="C5" s="230" t="s">
        <v>176</v>
      </c>
      <c r="D5" s="230" t="s">
        <v>49</v>
      </c>
    </row>
    <row r="6" spans="1:4" x14ac:dyDescent="0.3">
      <c r="A6" s="229" t="s">
        <v>177</v>
      </c>
      <c r="B6" s="231" t="s">
        <v>9</v>
      </c>
      <c r="C6" s="231" t="s">
        <v>9</v>
      </c>
      <c r="D6" s="231"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Istruttoria_SHP_ACQ</vt:lpstr>
      <vt:lpstr>Istruttoria_SHP_FGN</vt:lpstr>
      <vt:lpstr>Calcolo_PENALI</vt:lpstr>
      <vt:lpstr>Istruttoria_SHP_ACQ!_ftn1</vt:lpstr>
      <vt:lpstr>Istruttoria_SHP_ACQ!_ftnref1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2020-11-06T13:26:10Z</dcterms:created>
  <dcterms:modified xsi:type="dcterms:W3CDTF">2024-03-05T12:20:32Z</dcterms:modified>
</cp:coreProperties>
</file>