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srvvserv008\cond\00PianificazioneEControllo\01Condiviso\CONTROLLO e FINANZIAMENTI\CT1\GAIA\Obblighi 2024\DBI-SHP\SHAPE\2025-02_19_Analisi II consegna\"/>
    </mc:Choice>
  </mc:AlternateContent>
  <xr:revisionPtr revIDLastSave="0" documentId="13_ncr:1_{B6F6D8EB-6D50-422C-91C4-11EA26DA94B9}" xr6:coauthVersionLast="47" xr6:coauthVersionMax="47" xr10:uidLastSave="{00000000-0000-0000-0000-000000000000}"/>
  <bookViews>
    <workbookView xWindow="-120" yWindow="-120" windowWidth="29040" windowHeight="15720" tabRatio="358" firstSheet="2" activeTab="3" xr2:uid="{00000000-000D-0000-FFFF-FFFF00000000}"/>
  </bookViews>
  <sheets>
    <sheet name="Istruttoria_SHP_ACQ_no_Abetone" sheetId="2" r:id="rId1"/>
    <sheet name="Istruttoria_SHP_ACQ_frazAbetone" sheetId="6" r:id="rId2"/>
    <sheet name="Istruttoria_SHP_FGN" sheetId="5" r:id="rId3"/>
    <sheet name="Calcolo_PENALI" sheetId="7" r:id="rId4"/>
  </sheets>
  <definedNames>
    <definedName name="_xlnm._FilterDatabase" localSheetId="1" hidden="1">Istruttoria_SHP_ACQ_frazAbetone!$A$1:$G$38</definedName>
    <definedName name="_ftnref1" localSheetId="1">Istruttoria_SHP_ACQ_frazAbetone!$B$26</definedName>
    <definedName name="_ftnref1" localSheetId="0">Istruttoria_SHP_ACQ_no_Abetone!$B$26</definedName>
    <definedName name="Calcolo_PENALI" localSheetId="3">#REF!</definedName>
    <definedName name="Calcolo_PENALI">#REF!</definedName>
    <definedName name="_xlnm.Database" localSheetId="3">#REF!</definedName>
    <definedName name="_xlnm.Database" localSheetId="1">#REF!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B4" i="7"/>
  <c r="D3" i="7"/>
  <c r="D4" i="7" s="1"/>
  <c r="D2" i="7"/>
</calcChain>
</file>

<file path=xl/sharedStrings.xml><?xml version="1.0" encoding="utf-8"?>
<sst xmlns="http://schemas.openxmlformats.org/spreadsheetml/2006/main" count="459" uniqueCount="156">
  <si>
    <t>nome_campo</t>
  </si>
  <si>
    <t>NO</t>
  </si>
  <si>
    <t>Controllo Completezza</t>
  </si>
  <si>
    <t>Controllo incrociato con DBI</t>
  </si>
  <si>
    <t>Richieste AIT</t>
  </si>
  <si>
    <t>Controllo congruenza/correttezza dati</t>
  </si>
  <si>
    <t>OK</t>
  </si>
  <si>
    <t>Documento controllato</t>
  </si>
  <si>
    <t>Data di consegna</t>
  </si>
  <si>
    <t>Risposta GAIA</t>
  </si>
  <si>
    <t>Tempi consegna rispettati</t>
  </si>
  <si>
    <t>SI</t>
  </si>
  <si>
    <t>Tempi di consegna rispettati</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</si>
  <si>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</si>
  <si>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</si>
  <si>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</si>
  <si>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</si>
  <si>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</si>
  <si>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</si>
  <si>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</si>
  <si>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</si>
  <si>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</si>
  <si>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</si>
  <si>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</si>
  <si>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</si>
  <si>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</si>
  <si>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</si>
  <si>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</si>
  <si>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</si>
  <si>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</si>
  <si>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</si>
  <si>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</si>
  <si>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</si>
  <si>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</si>
  <si>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</si>
  <si>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</si>
  <si>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</si>
  <si>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</si>
  <si>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</si>
  <si>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</si>
  <si>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</si>
  <si>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</si>
  <si>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</si>
  <si>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</si>
  <si>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</si>
  <si>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</si>
  <si>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</si>
  <si>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</si>
  <si>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</si>
  <si>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Ritardo</t>
  </si>
  <si>
    <t>Ulteriori rilievi 1</t>
  </si>
  <si>
    <t>Correggere</t>
  </si>
  <si>
    <t>Verificare</t>
  </si>
  <si>
    <t>0001A2022C01R0019T03F02ID14841Nshp_file_dbi_2022</t>
  </si>
  <si>
    <t>100,00%</t>
  </si>
  <si>
    <t>I Documento controllato</t>
  </si>
  <si>
    <t>0001A2023C01R0006T03F01ID15278Nshp_2024_05_30</t>
  </si>
  <si>
    <t>compilazione attesa dati 2023 (consegna 2024)</t>
  </si>
  <si>
    <t>Da aggiornare (&gt;18,88%)</t>
  </si>
  <si>
    <t>Da aggiornare (100%)</t>
  </si>
  <si>
    <t>Da aggiornare (&gt;4,58%)</t>
  </si>
  <si>
    <t>Da aggiornare(&gt;4,58%)</t>
  </si>
  <si>
    <t>Da aggiornare(&gt;4,55%)</t>
  </si>
  <si>
    <t>Riscontro corretto. Tutti i tratti di rete contenuti nel DBI, fogli Fognat_tronchi e Collett_tronchi, sono contenuti negli shape e le lunghezze sono congruenti. Tronchi complessivi pari a 16954.</t>
  </si>
  <si>
    <t>Richieste/Osservazioni AIT</t>
  </si>
  <si>
    <t>Riscontro corretto, la somma delle lunghezze di fognature e collettori è coincidente con quella desumibile da DBI (2067,29 km).</t>
  </si>
  <si>
    <t xml:space="preserve">Si rilevano 437 nuovi tratti censiti, di cui 103 posti in opera nel 2023. </t>
  </si>
  <si>
    <t xml:space="preserve">Si riscontra un aumento della lunghezza complessiva degli allacci di circa 46 km rispetto ai dati 2022. Lunghezza media di un allaccio pari a 15,24 metri. </t>
  </si>
  <si>
    <t>Riscontro corretto, la somma delle riparazioni su reti/condotte di fognatura/collettori nel DBI è pari al dato desumibile dagli shape (251)</t>
  </si>
  <si>
    <t>Riscontro corretto,la somma delle riparazioni su allacci di fognaturai nel DBI è pari al dato desumibile dagli shape (154)</t>
  </si>
  <si>
    <r>
      <t xml:space="preserve">Numero totale allacci pari a 123197, il dato è in leggero calo rispetto ai dati 2022. 
</t>
    </r>
    <r>
      <rPr>
        <b/>
        <sz val="10"/>
        <color rgb="FFFF0000"/>
        <rFont val="Arial Narrow"/>
        <family val="2"/>
      </rPr>
      <t xml:space="preserve">Si riscontra un dato difforme rispetto a quanto comunicato per RQTI, NallFOG (122981). Si ricorda che il valore di NallFOG deve comprendere anche allacci industriali. 
Motivare lo scostamento. </t>
    </r>
  </si>
  <si>
    <t>Riscontro corretto del numero totale di allacci nella rete di fognatura pari a 1819,54 km. Considerando anche gli allacci nei collettori si ottiene una lunghezza complessiva di 1878 km.</t>
  </si>
  <si>
    <t>da aggiornare (&gt;0%)</t>
  </si>
  <si>
    <t xml:space="preserve">La percentuale di compilazione è completa e pertanto nettamente migliorativa rispetto ai dati attesi. Riscontro positivo. </t>
  </si>
  <si>
    <t xml:space="preserve">Percentuale di compilazione attesa rispettata. Riscontro positivo. </t>
  </si>
  <si>
    <t>Tutto il comune di Abetone Cutigliano ha codice 47023.</t>
  </si>
  <si>
    <t xml:space="preserve">Riscontro corretto, la somma delle lunghezze di adduttrici e distributrici è 47,36 km. </t>
  </si>
  <si>
    <t xml:space="preserve">1 tratto inferiore al metro, nessun rilievo. 
87 metri realizzati o sostituiti nel 2023 nella frazione di Abetone. </t>
  </si>
  <si>
    <t>compilazione attesa dati 2023 (consegna 2024) - frazione Abetone</t>
  </si>
  <si>
    <t>Controllo Completezza 
(fraz. Abetone)</t>
  </si>
  <si>
    <t>Controllo congruenza/correttezza dati 
(fraz. Abetone)</t>
  </si>
  <si>
    <t>Controllo incrociato con DBI
(fraz. Abetone)</t>
  </si>
  <si>
    <t xml:space="preserve">Dato compilato ad una percentuale superiore a quella attesa. Riscontro positivo. </t>
  </si>
  <si>
    <t>Si rileva che il numero totale di allacci è pari a 586.</t>
  </si>
  <si>
    <t xml:space="preserve">Si rileva che la lunghezza totale allacci inserita è pari a 15,95 km </t>
  </si>
  <si>
    <t>Si rileva che il numero totale di riparazioni su allacci è 1.</t>
  </si>
  <si>
    <t>Si rileva che il numero totale di riparazioni sulle reti è 11.</t>
  </si>
  <si>
    <t xml:space="preserve">Si rileva che il numero totale delle utenze dotate di misuratore è 1008. </t>
  </si>
  <si>
    <t xml:space="preserve">Il nome del campo è stato compilato erroneamente con "COPERURA". Correggere. </t>
  </si>
  <si>
    <r>
      <t xml:space="preserve">Riscontro corretto. Tutti i tratti di rete contenuti nel DBI, fogli Distrib_tronchi e Addut_tronchi, sono contenuti negli shape e le lunghezze sono congruenti. </t>
    </r>
    <r>
      <rPr>
        <b/>
        <sz val="10"/>
        <color theme="1"/>
        <rFont val="Arial Narrow"/>
        <family val="2"/>
      </rPr>
      <t xml:space="preserve">Numero totale tronchi 336. </t>
    </r>
  </si>
  <si>
    <r>
      <t xml:space="preserve">I tratti complessivi sono 336, ovvero 58 tratti in più rispetto ai dati 2022. Di questi, 23 tratti sono stati posti in opera o sostituiti nel 2023. </t>
    </r>
    <r>
      <rPr>
        <b/>
        <sz val="10"/>
        <color rgb="FFFF0000"/>
        <rFont val="Arial Narrow"/>
        <family val="2"/>
      </rPr>
      <t xml:space="preserve">Si chiede conferma che i restanti 35 tratti aggiunti siano frutto di migliore ricognizione delle opere. </t>
    </r>
  </si>
  <si>
    <r>
      <t xml:space="preserve">Controllo Completezza
</t>
    </r>
    <r>
      <rPr>
        <b/>
        <sz val="9"/>
        <color rgb="FFFF0000"/>
        <rFont val="Arial Narrow"/>
        <family val="2"/>
      </rPr>
      <t>(No fraz Abetone)</t>
    </r>
  </si>
  <si>
    <t>compilazione attesa dati 2023 (consegna 2024) - NO frazione Abetone</t>
  </si>
  <si>
    <r>
      <t xml:space="preserve">Controllo incrociato con DBI
</t>
    </r>
    <r>
      <rPr>
        <b/>
        <sz val="9"/>
        <color rgb="FFFF0000"/>
        <rFont val="Arial Narrow"/>
        <family val="2"/>
      </rPr>
      <t>(i dati aggregati sono stati valutati considerando anche la frazione di Abetone per fornire un dato complessivo, avendo già verificato la corretta corrispondenza delle singole infrastrutture della frazione di Abetone e l'ottimo grado di compilazione di tutte le informazioni di Abetone che sono per quasi la totalità dei campi pari al 100%)</t>
    </r>
  </si>
  <si>
    <t>Da aggiornare (&gt;6,21%)</t>
  </si>
  <si>
    <t>90%(consegna finale dati 2022 pari a 98,36%)</t>
  </si>
  <si>
    <t>Da aggiornare (consegna finale dati 2022 pari a 100%)</t>
  </si>
  <si>
    <t>530 tratti posti in opera nel 2023 per un totale di circa 29,7 km.</t>
  </si>
  <si>
    <t xml:space="preserve">I dati 2022 riportavano una lunghezza complessiva di allacci di 23,9 km. Il dato è diminuito sensibilmente a fronte invece di un aumento del numero di allacci. Chiarire. 
Si rileva inoltre che ci sono allacci con lunghezze di pochi millimetri e i numeri hanno moltissimi decimali. Al di là dell'algoritmo di calcolo, forse sarebbe opportuno poter restituire un dato maggiormente significativo della singola informazione. </t>
  </si>
  <si>
    <t>Riscontro corretto. Tutti i tratti di rete contenuti nel DBI, fogli Distrib_tronchi e Addut_tronchi, sono contenuti negli shape e le lunghezze sono congruenti. Numero totale tronchi 60744 (esclusa frazione di Abetone nel comune di Abetone Cutigliano) e pari a 61080 (compresa frazione di Abetone)</t>
  </si>
  <si>
    <t>Riscontro corretto, la somma delle lunghezze di adduttrici e distributrici è coincidente con quello desumibile da DBI ed è pari a 5664,89 km (comprensivo della frazione di Abetone) e 5617,52 km esclusa frazione di Abetone</t>
  </si>
  <si>
    <t xml:space="preserve">Riscontro corretto. Si rileva che il numero totale di allacci è pari a 156433, il dato è congruente con quanto riscontrabile da DBI - foglio Distribuzioni - campo "numero allacci  [nr]" (esclusa frazione di Abetone). </t>
  </si>
  <si>
    <r>
      <rPr>
        <b/>
        <sz val="9"/>
        <rFont val="Arial Narrow"/>
        <family val="2"/>
      </rPr>
      <t xml:space="preserve">ll dato complessivo di allacci in distribuzione e adduzione comprensivo della frazione di Abetone è pari a 157406. Dato congruente con RQTI2024. </t>
    </r>
    <r>
      <rPr>
        <sz val="9"/>
        <rFont val="Arial Narrow"/>
        <family val="2"/>
      </rPr>
      <t xml:space="preserve">
</t>
    </r>
    <r>
      <rPr>
        <b/>
        <sz val="9"/>
        <color rgb="FFFF0000"/>
        <rFont val="Arial Narrow"/>
        <family val="2"/>
      </rPr>
      <t xml:space="preserve">Si rileva inoltre che ci sono allacci con lunghezze di pochi millimetri e i numeri hanno moltissimi decimali. Al di là dell'algoritmo di calcolo, sarebbe opportuno poter restituire un dato maggiormente significativo della singola informazione. </t>
    </r>
  </si>
  <si>
    <t xml:space="preserve">Lunghezza complessiva allacci in distribuzione e adduzione comprensivo della frazione di Abetone è pari a  1571,87 km. Dato congruente con RQTI2024. </t>
  </si>
  <si>
    <t>Riscontro corretto. Si rileva che il numero totale di riparazioni su allacci è 2494, il dato è congruente con quanto riscontrabile da DBI - foglio Distribuzioni - campo "numero di riparazioni sugli allacci [nr]".</t>
  </si>
  <si>
    <t xml:space="preserve">Riscontro corretto. Si rileva che il numero totale di riparazioni sulle reti è 4216, il dato è congruente con quanto riscontrabile da DBI - foglio Distribuzioni - campo "numero di riparazioni sulla rete [nr]" sommato a quanto riscontrabile da DBI - foglio Adduttrici - campo "numero di riparazioni sulla rete [nr]". </t>
  </si>
  <si>
    <t xml:space="preserve">Riscontro corretto. Si rileva che il numero totale di utenze dotate di misuratore è 249919, il dato è congruente fra quanto rilevabile da DBI. </t>
  </si>
  <si>
    <r>
      <t xml:space="preserve">Si riconferma un trattato di adduzione con anno di costruzione pari a 1895. Il Gestore riporta quanto segue: </t>
    </r>
    <r>
      <rPr>
        <i/>
        <sz val="9"/>
        <rFont val="Arial Narrow"/>
        <family val="2"/>
      </rPr>
      <t xml:space="preserve">"Sono riportate delle tratte aventi anno 1900 e 1895. Questi valori sono stati controllati e ritenuti attendibili (es acquedotto di Candalla in Camaiore) e in ogni caso i valori consegnati corrispondono a quelli già trasmessi lo scorso anno. Peraltro il numero di queste casistiche è in diminuzione a seguito dell'approfondimento della mappatura (proprio nel comune di Camaiore)". </t>
    </r>
    <r>
      <rPr>
        <sz val="9"/>
        <rFont val="Arial Narrow"/>
        <family val="2"/>
      </rPr>
      <t xml:space="preserve">
Nessun rilievo. </t>
    </r>
  </si>
  <si>
    <r>
      <t>Guardando alle lunghezze della rete fognaria si rileva quanto segue:
- Rispetto ai dati 2022 si riscontrato complessivmaente circa 17 km in più  presenti negli shape;
- di questi, 9,27 km sono stati posti in opera nel 2023 nei comuni di Barga, Borgo a Mozzano, Camaiore, Fivizzano, Forte dei Marmi, Licciana Nardi, Montignoso e Pietrasanta.</t>
    </r>
    <r>
      <rPr>
        <b/>
        <sz val="10"/>
        <color rgb="FFFF0000"/>
        <rFont val="Arial Narrow"/>
        <family val="2"/>
      </rPr>
      <t xml:space="preserve">
</t>
    </r>
    <r>
      <rPr>
        <sz val="10"/>
        <rFont val="Arial Narrow"/>
        <family val="2"/>
      </rPr>
      <t xml:space="preserve">
Per quanto riguarda i tratti di lunghezza inferiore ad un metro, il Gestore chiarisce quanto segue: "La presenza di tratti inferiori a 1 m è legata a motivi di disegno di nodi che sarebbero sovrapposti". Niente da rilevare.</t>
    </r>
  </si>
  <si>
    <r>
      <t xml:space="preserve">Si rilevano complessivamente 530 tratti censiti o posti in opera nel 2023. Questi ultimi hanno lunghezza complessiva di 29,7 km. 
Più di 1300 tratti hanno lunghezze inferiori a un metro. Giustificato dal gestore: </t>
    </r>
    <r>
      <rPr>
        <b/>
        <i/>
        <sz val="9"/>
        <rFont val="Arial Narrow"/>
        <family val="2"/>
      </rPr>
      <t xml:space="preserve">"Le rappresentazioni dei nodi implicano talvolta il ricorso a condotte con lunghezza inferiore al metro".
</t>
    </r>
    <r>
      <rPr>
        <b/>
        <sz val="9"/>
        <rFont val="Arial Narrow"/>
        <family val="2"/>
      </rPr>
      <t xml:space="preserve">Nessun rilievo. 
Rispetto ai dati 2022 si riscontra che sui tratti di lunghezza inferiore a 50 cm insistono solo 4 allacci di lunghezza modesta. </t>
    </r>
  </si>
  <si>
    <t>Chiarire</t>
  </si>
  <si>
    <t>Confermare</t>
  </si>
  <si>
    <t xml:space="preserve">A titolo di controllo incrociato con documentazione in archivio AIT, indicare il/i codice/i del/i tratto/i interessato/i dall'intervento di realizzazione/sostituzione di nuove tubazioni a Licciana Nardi posti in opera nel 2023 (vedi allegato). </t>
  </si>
  <si>
    <t xml:space="preserve">A titolo di controllo  incrociato con documentazione in archivio AIT, indicare il/i codice/i del/i tratto/i interessato/i dall'intervento di presa in carico di collettori a Pietrasanta e dei nuovi allacci a Camaiore (vedi allegati). </t>
  </si>
  <si>
    <t>Si conferma quanto ipotizzato. Infatti, i sopralluoghi sulle reti a seguito della presa in gestione dell'acquedotto di GAIA sono iniziati nell'ottobre 2022 e sono dovuti terminare, per motivi meteorologici, nella metà del mese successivo. Ulteriori rilievi sono stati compiuti nell'anno 2023, andando a modificare la mappatura della rete e quindi anche il numero delle tratte. Non si esclude che ulteriori modifiche avvengano nella consegna del prossimo anno, in quanto si stanno eseguendo rilievi su alcuni tratti secondari indicati nelle cartografie fornite al momento del passaggio di gestione ma mai verificati nel dettaglio</t>
  </si>
  <si>
    <t>E' stato cambiato il nome del campo. L'osservazione è stata recepita</t>
  </si>
  <si>
    <t>L'algoritmo per il calcolo della lunghezza allacci è il medesimo rispetto a quello utilizzato per tutto il comprensorio gestito da GAIA spa, che peraltro è un'evoluzione di quello utilizzato lo scorso anno. La diminuzione della lunghezza degli allacci per il comune di Abetone è legata principalmente al riposizionamento delle utenze, rivedendo e approfondendo il dato fornito in prima battuta dal precedente gestore. Per quanto riguarda la lunghezza dei singoli allacci, si riscontra che il dato minimo è di circa 75 cm, dato coerente con quella che è l'effettiva configurazione delle condotte di allaccio (si pensi ai casi di contatori posti direttamente all'interno di pozzetti ubicati su strada) e pertanto tale valore è da ritenersi verosimile ed attendibile.</t>
  </si>
  <si>
    <t>La presenza di allacci di pochi millimetri è principalmente legata all'algoritmo di calcolo che ha in input la geometria delle condotte e la posizione dei contatori. E' possibile che a GIS siano riportate effettivamente dei contatori la cui posizione quasi si sovrappe alle condotte della rete di distribuzione. Si pensi ad esempio ai casi in cui il contatore è all'interno di un pozzetto ed effettivamente si trova sopra la testa del tubo della condotta: in quella circostanza, se si rappresentasse la realtà fisica la distanza planimetrica risulterebbe addirittura nulla. Pertanto si conferma l'attendibilità dell'algoritmo utilizzato (e conseguentemente del dato fornito) e si propone, per i prossimi anni, di correggerlo imponendo una distanza minima per allaccio di 10 cm laddove l'algoritmo attuale fornisce distanze inferiori a tale lunghezza limite.</t>
  </si>
  <si>
    <t xml:space="preserve">L'intervento principale riportato nell'articolo riguarda via Croce, dove si indica una sostituzione di oltre 800 ml di condotte; negli shape del DB sono riportate le seguenti condotte (COD_TRATTO 000000000352636, 000000000352637, 000000000514363, 000000000514389) per una lunghezza di poco inferiore a ml 700 (si arriva a oltre 800 ml con l'aggiunta degli allacci). NOTA BENE: l'articolo è dell'agosto 2022 e le condotte di riferimento sono censite con anno di riferimento 2022 e 2023 in base all'anno di messa in servizio.
Per le altre vie citate nell'articolo, si fa riferimento a diversi interventi, alcuni previsti ma non realizzati (come via Giò Franchi a Monti) e altri realizzati tra il 2021 e il 2023. Tra questi ultimi il prinicipale è stato realizzato nell'anno 2023 e riguarda Via Castello a Monti: negli shape del DB Infrastrutture tali opere sono riportate e identificabili (si vedano le tratte indicate con COD_TRATTO 000000000425275, 000000000492266, 000000000540315, 000000000540329 aventi ANNO =2023). La lunghezza totale di queste tratte è di ml 885.
Per le altre vie si segnala quanto segue:
- Via Paesi Bassi: trattte indicate con COD_TRATTO 000000000563830, anno 2022 per una lunghezza totale di ml 110.
- Via Resistenza: trattte indicate con COD_TRATTO 000000000368349, 000000000465962, 000000000560996, 000000000561009, 000000000561239, anno 2021 per una lunghezza totale di ml 834.
- SS635 Tavernelle: trattte indicate con COD_TRATTO 000000000507078, 000000000507080, 000000000507084, 000000000507087, 000000000507090, 000000000507096, 000000000507100, 000000000507102, 000000000507106, 000000000507118, 000000000507119, 000000000507123, 000000000507125, 000000000507128, 000000000507131, 000000000507202, 000000000507416, 000000000507419, 000000000507432, 000000000573099, 000000000419470, 000000000507034, 000000000507045, 000000000507047, 000000000507049, 000000000507051, 000000000507063, 000000000507069, 000000000507072, 000000000507074, 000000000507135, 000000000507137, 000000000507140, 000000000507146, 000000000507152, 000000000507155, 000000000507160, 000000000507166, 000000000507171, 000000000507173, 000000000507177, 000000000507181, 000000000507183, 000000000507189, 000000000507191, 000000000507194, 000000000508929, 000000000379099, 000000000504294, 000000000504297, 000000000504332, 000000000504351, 000000000504357, 000000000504389, 000000000504393, 000000000504395, 000000000504400, 000000000504418, 000000000504421, 000000000508911, anno inizio compreso tra 2021-2022 per una lunghezza totale di ml 3370.
L'articolo contiene dunque imprecisioni principalmente  per quanto riguarda la lunghezza totale dei tratti in oggetto.
</t>
  </si>
  <si>
    <t>Si fa presente che il numero degli allacci comunicati è quello risultante dai parziali indicati nella colonna allacci, in modo analogo a quanto trasmesso nelle precedenti consegne. La somma dei valori di questo campo è 122981 ed è coerente con il dato trasmesso in RQTI. Non sono stati conteggiati gli industriali.</t>
  </si>
  <si>
    <t>Per quanto riguarda l'intervento a Camaiore, si fa presente che l'appalto non è ancora stato chiuso e pertanto, non essendo stata data la fine lavori, non è stato riportato alcun aggiornamento negli shape del DB Infrastrutture.
Per il comune di Pietrasanta, il titolo dell'articolo si riferisce alla località "La Buca. Leggendo tuttavia il corpo dell'articolo stesso emerge come questa sia un'ipotesi (più che un interevento o addirittura una previsione). Quindi tale opera non è mai stata realizzata e di conseguenza rappresentata negli shape del DB Infrastruttura. Viceversa, nella parte iniziale dell'articolo si cita la fine di un cantiere di fognatura sulla Sarzanese (nel tratto denominato come Via Garibaldi): le condotte oggetto di intervento in questo tratto sono rappresentate nel DB Infrastrutture con COD_TRATTO 000000000550257, 000000000550260, 000000000550262, 000000000550264, 000000000550266, 000000000550268, 000000000550270, 000000000550273, 000000000550275, 000000000550277, 000000000550279, 000000000550283, 000000000550285 e anno 2023 , per una lunghezza di ml 443.
E' possibile che l'ipotesi di intervento in località "La Buca" sia emersa in virtù della vicinanza a questo cantiere.</t>
  </si>
  <si>
    <t>Valutazione finale AIT</t>
  </si>
  <si>
    <t xml:space="preserve">Risposta accettata. Nessun rilievo. </t>
  </si>
  <si>
    <t xml:space="preserve">Correzione effettuata. Nessun rilievo. </t>
  </si>
  <si>
    <t>II Controllo Completezza 
(fraz. Abetone)</t>
  </si>
  <si>
    <t>II Controllo congruenza/correttezza dati 
(fraz. Abetone)</t>
  </si>
  <si>
    <t>II Controllo incrociato con DBI
(fraz. Abetone)</t>
  </si>
  <si>
    <t>E' stato cambiato il nome del campo. L'osservazione è stata recepita.</t>
  </si>
  <si>
    <t>Si rileva che il numero totale di allacci è pari a 588.</t>
  </si>
  <si>
    <t xml:space="preserve">Risposta accettata. Il valore inserito per i dati 2023 sarà preso come un dato più corretto rispetto alla lunghezza allacci nei raffronti con le future annualità. 
Lunghezza media di un allaccio pari a 27 metri. </t>
  </si>
  <si>
    <r>
      <t xml:space="preserve">II Controllo Completezza
</t>
    </r>
    <r>
      <rPr>
        <b/>
        <sz val="9"/>
        <color rgb="FFFF0000"/>
        <rFont val="Arial Narrow"/>
        <family val="2"/>
      </rPr>
      <t>(No fraz Abetone)</t>
    </r>
  </si>
  <si>
    <r>
      <t xml:space="preserve">II Controllo incrociato con DBI
</t>
    </r>
    <r>
      <rPr>
        <b/>
        <sz val="9"/>
        <color rgb="FFFF0000"/>
        <rFont val="Arial Narrow"/>
        <family val="2"/>
      </rPr>
      <t>(i dati aggregati sono stati valutati considerando anche la frazione di Abetone per fornire un dato complessivo, avendo già verificato la corretta corrispondenza delle singole infrastrutture della frazione di Abetone e l'ottimo grado di compilazione di tutte le informazioni di Abetone che sono per quasi la totalità dei campi pari al 100%)</t>
    </r>
  </si>
  <si>
    <t>II Controllo congruenza/correttezza dati</t>
  </si>
  <si>
    <t xml:space="preserve">Riscontro corretto. </t>
  </si>
  <si>
    <r>
      <rPr>
        <sz val="9"/>
        <color rgb="FFFF0000"/>
        <rFont val="Arial Narrow"/>
        <family val="2"/>
      </rPr>
      <t xml:space="preserve">Si accetta la proposta del gestore, che si riporta integralmente come prescrizione sui dati 2024. […]
</t>
    </r>
    <r>
      <rPr>
        <b/>
        <sz val="9"/>
        <color rgb="FFFF0000"/>
        <rFont val="Arial Narrow"/>
        <family val="2"/>
      </rPr>
      <t>si propone, per i prossimi anni, di correggerlo imponendo una distanza minima per allaccio di 10 cm laddove l'algoritmo attuale fornisce distanze inferiori a tale lunghezza limite.</t>
    </r>
  </si>
  <si>
    <t>II Controllo Completezza</t>
  </si>
  <si>
    <t>II Controllo incrociato con DBI</t>
  </si>
  <si>
    <t>OK (con Prescrizione per Dati di qualità tecnica 2024)</t>
  </si>
  <si>
    <t>SHAPE_I_DIFFIDA_2023</t>
  </si>
  <si>
    <t>II Documento controllato</t>
  </si>
  <si>
    <t xml:space="preserve">RACCOMANDAZIONE PER I DATI 2024:
Preso atto che, effettivamente, il dato di NallFOG coincide con la sommatoria degli Allacci (da shape file) senza contare quelli industriali, si evidenzia che l'approccio più corretto è quello di inserire anche gli allacci industriali. Osservando il format RQTI, infatti, si rileva che in QT-Altri dati_637, nei campi immediatamente successivi a NallFOG è presente l'indicazione degli Utenti finali serviti dal gestore per il servizio di fognatura, con i vari "di cui" e con specifica degli Utenti industriali. Pertanto, per analogia con numero allacci, sia il dato di UtTFOG  sia quello di NallFOG devono contenere le utenze (e allacci) industriali. </t>
  </si>
  <si>
    <t>26/08/2024 e risposta chiarimento del 22/01/2025</t>
  </si>
  <si>
    <t>Shape_Idiffida.zip</t>
  </si>
  <si>
    <t>ACQUEDOTTO</t>
  </si>
  <si>
    <t>FOGNATURA</t>
  </si>
  <si>
    <t>TOTALE</t>
  </si>
  <si>
    <t>Numero errori/mancanze</t>
  </si>
  <si>
    <t>Numero dati compilati</t>
  </si>
  <si>
    <t>% dati errati/mancanti</t>
  </si>
  <si>
    <t>Ritardo consegna documenti</t>
  </si>
  <si>
    <t>No</t>
  </si>
  <si>
    <t>PENALITA'</t>
  </si>
  <si>
    <t>-</t>
  </si>
  <si>
    <t>PRESCRIZIONI dati 2024</t>
  </si>
  <si>
    <t>Ulteriori rilievi 2</t>
  </si>
  <si>
    <t xml:space="preserve">In data 22/01/2025, in accompagnamento alla Diffida su DBI, è stato chiesto al Gestore un chiarimento in merito all'assenza di rete fognaria nel CeNuc “Corsanico-Bargecchia” nel comune di Massarosa. Il gestore con nota del 11/02/2025 ha confermato l'assenza della rete di raccolta nell'agglomerato indicato e ha rilevato che "la fognatura nell'area indicata non risulta ancora presente in quanto in corso di costruzione. La realizzazione della fognatura nell'area in oggetto è infatti prevista nel PdI di GAIA S.p.A. all'interno della IDCOMM 899 "Realizzazione nuove fognature in strade varie del comune di Massarosa", ricadente all'interno del Codice Intervento AIT "MI_FOG-DEP04_01_0001". La IDCOMM 899 prevede la realizzazione della fognatura nelle frazioni di Corsanico e Bargecchia, ovvero nell'area indicata, attraverso 5 distinti Lotti funzionali o stralci, ad oggi in diverso stato di attuazione."
Nessun rilievo.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</si>
</sst>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Arial Narrow"/>
      <family val="2"/>
    </font>
    <font>
      <sz val="9"/>
      <color theme="1"/>
      <name val="Arial Narrow"/>
      <family val="2"/>
    </font>
    <font>
      <sz val="9"/>
      <color rgb="FFFF0000"/>
      <name val="Arial Narrow"/>
      <family val="2"/>
    </font>
    <font>
      <b/>
      <sz val="9"/>
      <color rgb="FFFF0000"/>
      <name val="Arial Narrow"/>
      <family val="2"/>
    </font>
    <font>
      <b/>
      <sz val="10"/>
      <color theme="1"/>
      <name val="Arial Narrow"/>
      <family val="2"/>
    </font>
    <font>
      <b/>
      <sz val="10"/>
      <color rgb="FF000000"/>
      <name val="Arial Narrow"/>
      <family val="2"/>
    </font>
    <font>
      <b/>
      <sz val="10"/>
      <color rgb="FFFF0000"/>
      <name val="Arial Narrow"/>
      <family val="2"/>
    </font>
    <font>
      <b/>
      <sz val="9"/>
      <color theme="1"/>
      <name val="Calibri"/>
      <family val="2"/>
      <scheme val="minor"/>
    </font>
    <font>
      <b/>
      <u/>
      <sz val="9"/>
      <color theme="1"/>
      <name val="Arial Narrow"/>
      <family val="2"/>
    </font>
    <font>
      <sz val="9"/>
      <name val="Arial Narrow"/>
      <family val="2"/>
    </font>
    <font>
      <sz val="9"/>
      <color theme="1"/>
      <name val="Calibri"/>
      <family val="2"/>
      <scheme val="minor"/>
    </font>
    <font>
      <sz val="10"/>
      <color theme="1"/>
      <name val="Calibri"/>
      <family val="2"/>
      <scheme val="minor"/>
    </font>
    <font>
      <sz val="10"/>
      <color theme="1"/>
      <name val="Arial Narrow"/>
      <family val="2"/>
    </font>
    <font>
      <b/>
      <sz val="10"/>
      <color theme="1"/>
      <name val="Calibri"/>
      <family val="2"/>
      <scheme val="minor"/>
    </font>
    <font>
      <sz val="10"/>
      <color rgb="FF000000"/>
      <name val="Arial Narrow"/>
      <family val="2"/>
    </font>
    <font>
      <sz val="10"/>
      <color rgb="FFFF0000"/>
      <name val="Arial Narrow"/>
      <family val="2"/>
    </font>
    <font>
      <sz val="10"/>
      <name val="Arial Narrow"/>
      <family val="2"/>
    </font>
    <font>
      <b/>
      <u/>
      <sz val="10"/>
      <color theme="1"/>
      <name val="Arial Narrow"/>
      <family val="2"/>
    </font>
    <font>
      <b/>
      <sz val="9"/>
      <name val="Arial Narrow"/>
      <family val="2"/>
    </font>
    <font>
      <b/>
      <sz val="10"/>
      <name val="Arial Narrow"/>
      <family val="2"/>
    </font>
    <font>
      <b/>
      <sz val="10"/>
      <color rgb="FF00B050"/>
      <name val="Arial Narrow"/>
      <family val="2"/>
    </font>
    <font>
      <b/>
      <sz val="9"/>
      <name val="CIDFont+F3"/>
    </font>
    <font>
      <b/>
      <sz val="9"/>
      <color theme="9"/>
      <name val="Arial Narrow"/>
      <family val="2"/>
    </font>
    <font>
      <b/>
      <i/>
      <sz val="9"/>
      <name val="Arial Narrow"/>
      <family val="2"/>
    </font>
    <font>
      <i/>
      <sz val="9"/>
      <name val="Arial Narrow"/>
      <family val="2"/>
    </font>
    <font>
      <b/>
      <sz val="9"/>
      <color rgb="FF00B050"/>
      <name val="Arial Narrow"/>
      <family val="2"/>
    </font>
    <font>
      <sz val="11"/>
      <color indexed="8"/>
      <name val="Calibri"/>
      <family val="2"/>
    </font>
    <font>
      <b/>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8" fillId="0" borderId="0"/>
    <xf numFmtId="0" fontId="18" fillId="0" borderId="0"/>
    <xf numFmtId="9"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45" fillId="0" borderId="0"/>
    <xf numFmtId="0" fontId="45" fillId="0" borderId="0"/>
  </cellStyleXfs>
  <cellXfs count="274">
    <xf numFmtId="0" fontId="0" fillId="0" borderId="0" xfId="0"/>
    <xf numFmtId="0" fontId="19" fillId="34" borderId="10"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31" fillId="0" borderId="0" xfId="0" applyFont="1" applyAlignment="1">
      <alignment vertical="center"/>
    </xf>
    <xf numFmtId="0" fontId="32" fillId="0" borderId="15" xfId="0" applyFont="1" applyBorder="1" applyAlignment="1">
      <alignment vertical="center"/>
    </xf>
    <xf numFmtId="0" fontId="33" fillId="0" borderId="10" xfId="0" applyFont="1" applyBorder="1" applyAlignment="1">
      <alignment horizontal="center" vertical="center"/>
    </xf>
    <xf numFmtId="0" fontId="31" fillId="0" borderId="10" xfId="0" applyFont="1" applyBorder="1" applyAlignment="1">
      <alignment horizontal="center" vertical="center"/>
    </xf>
    <xf numFmtId="0" fontId="35" fillId="0" borderId="10" xfId="0" applyFont="1" applyBorder="1" applyAlignment="1">
      <alignment horizontal="center" vertical="center"/>
    </xf>
    <xf numFmtId="0" fontId="31" fillId="36" borderId="10" xfId="0" applyFont="1" applyFill="1" applyBorder="1" applyAlignment="1">
      <alignment horizontal="center" vertical="center"/>
    </xf>
    <xf numFmtId="0" fontId="31" fillId="36" borderId="10" xfId="0" applyFont="1" applyFill="1" applyBorder="1" applyAlignment="1">
      <alignment vertical="center"/>
    </xf>
    <xf numFmtId="0" fontId="31" fillId="36" borderId="0" xfId="0" applyFont="1" applyFill="1" applyAlignment="1">
      <alignment vertical="center"/>
    </xf>
    <xf numFmtId="0" fontId="31" fillId="36" borderId="13" xfId="0" applyFont="1" applyFill="1" applyBorder="1" applyAlignment="1">
      <alignment vertical="center"/>
    </xf>
    <xf numFmtId="0" fontId="35" fillId="36" borderId="13" xfId="0" applyFont="1" applyFill="1" applyBorder="1" applyAlignment="1">
      <alignment vertical="center" wrapText="1"/>
    </xf>
    <xf numFmtId="9" fontId="25" fillId="36" borderId="13" xfId="0" applyNumberFormat="1" applyFont="1" applyFill="1" applyBorder="1" applyAlignment="1">
      <alignment horizontal="left" vertical="center"/>
    </xf>
    <xf numFmtId="0" fontId="23" fillId="36" borderId="13" xfId="0" applyFont="1" applyFill="1" applyBorder="1" applyAlignment="1">
      <alignment vertical="center"/>
    </xf>
    <xf numFmtId="0" fontId="25" fillId="36" borderId="13" xfId="0" applyFont="1" applyFill="1" applyBorder="1" applyAlignment="1">
      <alignment horizontal="justify" vertical="center" wrapText="1"/>
    </xf>
    <xf numFmtId="9" fontId="33" fillId="0" borderId="10" xfId="0" applyNumberFormat="1" applyFont="1" applyBorder="1" applyAlignment="1">
      <alignment horizontal="center" vertical="center"/>
    </xf>
    <xf numFmtId="0" fontId="35" fillId="36" borderId="10" xfId="0" applyFont="1" applyFill="1" applyBorder="1" applyAlignment="1">
      <alignment horizontal="center" vertical="center" wrapText="1"/>
    </xf>
    <xf numFmtId="0" fontId="32" fillId="36" borderId="15" xfId="0" applyFont="1" applyFill="1" applyBorder="1" applyAlignment="1">
      <alignment vertical="center"/>
    </xf>
    <xf numFmtId="0" fontId="36" fillId="37" borderId="18" xfId="0" applyFont="1" applyFill="1" applyBorder="1" applyAlignment="1">
      <alignment horizontal="left" vertical="center"/>
    </xf>
    <xf numFmtId="0" fontId="31" fillId="0" borderId="0" xfId="0" applyFont="1" applyAlignment="1">
      <alignment horizontal="center" vertical="center"/>
    </xf>
    <xf numFmtId="0" fontId="31" fillId="36" borderId="10" xfId="0" applyFont="1" applyFill="1" applyBorder="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center" vertical="center" wrapText="1"/>
    </xf>
    <xf numFmtId="9" fontId="28" fillId="0" borderId="17" xfId="43" applyFont="1" applyFill="1" applyBorder="1" applyAlignment="1">
      <alignment horizontal="center" vertical="center"/>
    </xf>
    <xf numFmtId="9" fontId="28" fillId="36" borderId="17" xfId="43" applyFont="1" applyFill="1" applyBorder="1" applyAlignment="1">
      <alignment horizontal="center" vertical="center"/>
    </xf>
    <xf numFmtId="10" fontId="28" fillId="0" borderId="17" xfId="43" applyNumberFormat="1" applyFont="1" applyFill="1" applyBorder="1" applyAlignment="1">
      <alignment horizontal="center" vertical="center"/>
    </xf>
    <xf numFmtId="10" fontId="28" fillId="36" borderId="17" xfId="43" applyNumberFormat="1" applyFont="1" applyFill="1" applyBorder="1" applyAlignment="1">
      <alignment horizontal="center" vertical="center"/>
    </xf>
    <xf numFmtId="10" fontId="28" fillId="36" borderId="17" xfId="0" applyNumberFormat="1" applyFont="1" applyFill="1" applyBorder="1" applyAlignment="1">
      <alignment horizontal="center" vertical="center"/>
    </xf>
    <xf numFmtId="9" fontId="28" fillId="0" borderId="17" xfId="0" applyNumberFormat="1" applyFont="1" applyBorder="1" applyAlignment="1">
      <alignment horizontal="center" vertical="center"/>
    </xf>
    <xf numFmtId="9" fontId="28" fillId="36" borderId="17" xfId="0" applyNumberFormat="1" applyFont="1" applyFill="1" applyBorder="1" applyAlignment="1">
      <alignment horizontal="center" vertical="center"/>
    </xf>
    <xf numFmtId="9" fontId="28" fillId="0" borderId="21" xfId="43" applyFont="1" applyFill="1" applyBorder="1" applyAlignment="1">
      <alignment horizontal="center" vertical="center"/>
    </xf>
    <xf numFmtId="0" fontId="19" fillId="35" borderId="25" xfId="0" applyFont="1" applyFill="1" applyBorder="1" applyAlignment="1">
      <alignment horizontal="center" vertical="center" wrapText="1"/>
    </xf>
    <xf numFmtId="0" fontId="19" fillId="35" borderId="24" xfId="0" applyFont="1" applyFill="1" applyBorder="1" applyAlignment="1">
      <alignment horizontal="center" vertical="center" wrapText="1"/>
    </xf>
    <xf numFmtId="0" fontId="35" fillId="36" borderId="10" xfId="0" applyFont="1" applyFill="1" applyBorder="1" applyAlignment="1">
      <alignment horizontal="center" vertical="center"/>
    </xf>
    <xf numFmtId="0" fontId="35" fillId="36" borderId="10" xfId="0" applyFont="1" applyFill="1" applyBorder="1" applyAlignment="1">
      <alignment vertical="center"/>
    </xf>
    <xf numFmtId="0" fontId="35" fillId="36" borderId="13" xfId="0" applyFont="1" applyFill="1" applyBorder="1" applyAlignment="1">
      <alignment vertical="center"/>
    </xf>
    <xf numFmtId="0" fontId="38" fillId="36" borderId="10" xfId="0" applyFont="1" applyFill="1" applyBorder="1" applyAlignment="1">
      <alignment vertical="center"/>
    </xf>
    <xf numFmtId="0" fontId="38" fillId="36" borderId="13" xfId="0" applyFont="1" applyFill="1" applyBorder="1" applyAlignment="1">
      <alignment vertical="center"/>
    </xf>
    <xf numFmtId="0" fontId="35" fillId="36" borderId="0" xfId="0" applyFont="1" applyFill="1" applyAlignment="1">
      <alignment vertical="center"/>
    </xf>
    <xf numFmtId="0" fontId="31" fillId="37" borderId="28" xfId="0" applyFont="1" applyFill="1" applyBorder="1" applyAlignment="1">
      <alignment horizontal="center" vertical="center"/>
    </xf>
    <xf numFmtId="0" fontId="23" fillId="36" borderId="10" xfId="0" applyFont="1" applyFill="1" applyBorder="1" applyAlignment="1">
      <alignment vertical="center" wrapText="1"/>
    </xf>
    <xf numFmtId="0" fontId="23" fillId="36" borderId="10" xfId="0" applyFont="1" applyFill="1" applyBorder="1" applyAlignment="1">
      <alignment horizontal="left" vertical="center" wrapText="1"/>
    </xf>
    <xf numFmtId="0" fontId="23" fillId="36" borderId="13" xfId="0" applyFont="1" applyFill="1" applyBorder="1" applyAlignment="1">
      <alignment vertical="center" wrapText="1"/>
    </xf>
    <xf numFmtId="0" fontId="23" fillId="36" borderId="10" xfId="0" applyFont="1" applyFill="1" applyBorder="1" applyAlignment="1">
      <alignment vertical="center"/>
    </xf>
    <xf numFmtId="0" fontId="38" fillId="36" borderId="13" xfId="0" applyFont="1" applyFill="1" applyBorder="1" applyAlignment="1">
      <alignment horizontal="left" vertical="center" wrapText="1"/>
    </xf>
    <xf numFmtId="0" fontId="25" fillId="37" borderId="28" xfId="0" applyFont="1" applyFill="1" applyBorder="1" applyAlignment="1">
      <alignment horizontal="left" vertical="center" wrapText="1"/>
    </xf>
    <xf numFmtId="0" fontId="32" fillId="0" borderId="22" xfId="0" applyFont="1" applyBorder="1" applyAlignment="1">
      <alignment vertical="center"/>
    </xf>
    <xf numFmtId="0" fontId="33" fillId="0" borderId="14" xfId="0" applyFont="1" applyBorder="1" applyAlignment="1">
      <alignment horizontal="center" vertical="center"/>
    </xf>
    <xf numFmtId="0" fontId="35" fillId="36" borderId="14" xfId="0" applyFont="1" applyFill="1" applyBorder="1" applyAlignment="1">
      <alignment horizontal="center" vertical="center"/>
    </xf>
    <xf numFmtId="0" fontId="35" fillId="36" borderId="14" xfId="0" applyFont="1" applyFill="1" applyBorder="1" applyAlignment="1">
      <alignment vertical="center"/>
    </xf>
    <xf numFmtId="0" fontId="35" fillId="36" borderId="27" xfId="0" applyFont="1" applyFill="1" applyBorder="1" applyAlignment="1">
      <alignment vertical="center"/>
    </xf>
    <xf numFmtId="0" fontId="23" fillId="35" borderId="24" xfId="0" applyFont="1" applyFill="1" applyBorder="1" applyAlignment="1">
      <alignment horizontal="center" vertical="center"/>
    </xf>
    <xf numFmtId="0" fontId="24" fillId="35" borderId="26" xfId="0" applyFont="1" applyFill="1" applyBorder="1" applyAlignment="1">
      <alignment horizontal="center" vertical="center" wrapText="1"/>
    </xf>
    <xf numFmtId="0" fontId="23" fillId="35" borderId="30" xfId="0" applyFont="1" applyFill="1" applyBorder="1" applyAlignment="1">
      <alignment horizontal="center" vertical="center"/>
    </xf>
    <xf numFmtId="0" fontId="23" fillId="35" borderId="26" xfId="0" applyFont="1" applyFill="1" applyBorder="1" applyAlignment="1">
      <alignment horizontal="center" vertical="center" wrapText="1"/>
    </xf>
    <xf numFmtId="0" fontId="23" fillId="35" borderId="26" xfId="0" applyFont="1" applyFill="1" applyBorder="1" applyAlignment="1">
      <alignment horizontal="left" vertical="center"/>
    </xf>
    <xf numFmtId="0" fontId="25" fillId="35" borderId="26" xfId="0" applyFont="1" applyFill="1" applyBorder="1" applyAlignment="1">
      <alignment horizontal="left" vertical="center"/>
    </xf>
    <xf numFmtId="0" fontId="38" fillId="36" borderId="10" xfId="0" applyFont="1" applyFill="1" applyBorder="1" applyAlignment="1">
      <alignment horizontal="left" vertical="center" wrapText="1"/>
    </xf>
    <xf numFmtId="9" fontId="24" fillId="36" borderId="29" xfId="0" applyNumberFormat="1" applyFont="1" applyFill="1" applyBorder="1" applyAlignment="1">
      <alignment horizontal="center" vertical="center"/>
    </xf>
    <xf numFmtId="9" fontId="24" fillId="36" borderId="12" xfId="0" applyNumberFormat="1" applyFont="1" applyFill="1" applyBorder="1" applyAlignment="1">
      <alignment horizontal="center" vertical="center"/>
    </xf>
    <xf numFmtId="10" fontId="24" fillId="36" borderId="12" xfId="0" applyNumberFormat="1" applyFont="1" applyFill="1" applyBorder="1" applyAlignment="1">
      <alignment horizontal="center" vertical="center"/>
    </xf>
    <xf numFmtId="10" fontId="38" fillId="36" borderId="12" xfId="0" applyNumberFormat="1" applyFont="1" applyFill="1" applyBorder="1" applyAlignment="1">
      <alignment horizontal="center" vertical="center"/>
    </xf>
    <xf numFmtId="9" fontId="38" fillId="36" borderId="12" xfId="0" applyNumberFormat="1" applyFont="1" applyFill="1" applyBorder="1" applyAlignment="1">
      <alignment horizontal="center" vertical="center"/>
    </xf>
    <xf numFmtId="0" fontId="34" fillId="36" borderId="10" xfId="0" applyFont="1" applyFill="1" applyBorder="1" applyAlignment="1">
      <alignment horizontal="center" vertical="center" wrapText="1"/>
    </xf>
    <xf numFmtId="9" fontId="40" fillId="0" borderId="19" xfId="0" applyNumberFormat="1" applyFont="1" applyBorder="1" applyAlignment="1">
      <alignment horizontal="center" vertical="center" wrapText="1"/>
    </xf>
    <xf numFmtId="10" fontId="40" fillId="0" borderId="19" xfId="0" applyNumberFormat="1" applyFont="1" applyBorder="1" applyAlignment="1">
      <alignment horizontal="center" vertical="center" wrapText="1"/>
    </xf>
    <xf numFmtId="10" fontId="41" fillId="0" borderId="17" xfId="43" applyNumberFormat="1" applyFont="1" applyFill="1" applyBorder="1" applyAlignment="1">
      <alignment horizontal="center" vertical="center"/>
    </xf>
    <xf numFmtId="10" fontId="41" fillId="36" borderId="17" xfId="0" applyNumberFormat="1" applyFont="1" applyFill="1" applyBorder="1" applyAlignment="1">
      <alignment horizontal="center" vertical="center"/>
    </xf>
    <xf numFmtId="0" fontId="19" fillId="35" borderId="32" xfId="0" applyFont="1" applyFill="1" applyBorder="1" applyAlignment="1">
      <alignment horizontal="left" vertical="center"/>
    </xf>
    <xf numFmtId="0" fontId="23" fillId="35" borderId="31" xfId="0" applyFont="1" applyFill="1" applyBorder="1" applyAlignment="1">
      <alignment horizontal="center" vertical="center" wrapText="1"/>
    </xf>
    <xf numFmtId="9" fontId="40" fillId="0" borderId="33" xfId="0" applyNumberFormat="1" applyFont="1" applyBorder="1" applyAlignment="1">
      <alignment horizontal="center" vertical="center" wrapText="1"/>
    </xf>
    <xf numFmtId="0" fontId="26" fillId="0" borderId="33" xfId="0" applyFont="1" applyBorder="1" applyAlignment="1">
      <alignment vertical="center"/>
    </xf>
    <xf numFmtId="0" fontId="26" fillId="0" borderId="19" xfId="0" applyFont="1" applyBorder="1" applyAlignment="1">
      <alignment vertical="center"/>
    </xf>
    <xf numFmtId="0" fontId="20" fillId="0" borderId="23" xfId="0" applyFont="1" applyBorder="1" applyAlignment="1">
      <alignment horizontal="center" vertical="center"/>
    </xf>
    <xf numFmtId="0" fontId="20" fillId="0" borderId="16" xfId="0" applyFont="1" applyBorder="1" applyAlignment="1">
      <alignment horizontal="center" vertical="center"/>
    </xf>
    <xf numFmtId="0" fontId="20" fillId="36" borderId="16" xfId="0" applyFont="1" applyFill="1" applyBorder="1" applyAlignment="1">
      <alignment horizontal="center" vertical="center"/>
    </xf>
    <xf numFmtId="0" fontId="22" fillId="36" borderId="16" xfId="0" applyFont="1" applyFill="1" applyBorder="1" applyAlignment="1">
      <alignment horizontal="center" vertical="center"/>
    </xf>
    <xf numFmtId="0" fontId="19" fillId="35" borderId="24" xfId="0" applyFont="1" applyFill="1" applyBorder="1" applyAlignment="1">
      <alignment horizontal="left" vertical="center" wrapText="1"/>
    </xf>
    <xf numFmtId="0" fontId="20" fillId="0" borderId="21" xfId="0" applyFont="1" applyBorder="1" applyAlignment="1">
      <alignment horizontal="left" vertical="center"/>
    </xf>
    <xf numFmtId="0" fontId="20" fillId="0" borderId="17" xfId="0" applyFont="1" applyBorder="1" applyAlignment="1">
      <alignment horizontal="left" vertical="center"/>
    </xf>
    <xf numFmtId="0" fontId="19" fillId="0" borderId="17" xfId="0" applyFont="1" applyBorder="1" applyAlignment="1">
      <alignment horizontal="left" vertical="center" wrapText="1"/>
    </xf>
    <xf numFmtId="0" fontId="20" fillId="36" borderId="17" xfId="0" applyFont="1" applyFill="1" applyBorder="1" applyAlignment="1">
      <alignment horizontal="left" vertical="center"/>
    </xf>
    <xf numFmtId="0" fontId="19" fillId="36" borderId="17" xfId="0" applyFont="1" applyFill="1" applyBorder="1" applyAlignment="1">
      <alignment horizontal="left" vertical="center" wrapText="1"/>
    </xf>
    <xf numFmtId="0" fontId="31" fillId="36" borderId="17" xfId="0" applyFont="1" applyFill="1" applyBorder="1" applyAlignment="1">
      <alignment horizontal="left" vertical="center"/>
    </xf>
    <xf numFmtId="0" fontId="21" fillId="36" borderId="17" xfId="0" applyFont="1" applyFill="1" applyBorder="1" applyAlignment="1">
      <alignment horizontal="left" vertical="center"/>
    </xf>
    <xf numFmtId="0" fontId="20" fillId="36" borderId="17" xfId="0" applyFont="1" applyFill="1" applyBorder="1" applyAlignment="1">
      <alignment horizontal="center" vertical="center"/>
    </xf>
    <xf numFmtId="0" fontId="37" fillId="36" borderId="17" xfId="0" applyFont="1" applyFill="1" applyBorder="1" applyAlignment="1">
      <alignment horizontal="left" vertical="center" wrapText="1"/>
    </xf>
    <xf numFmtId="0" fontId="20" fillId="36" borderId="0" xfId="0" applyFont="1" applyFill="1" applyAlignment="1">
      <alignment horizontal="center" vertical="center"/>
    </xf>
    <xf numFmtId="0" fontId="26" fillId="0" borderId="34" xfId="0" applyFont="1" applyBorder="1" applyAlignment="1">
      <alignment vertical="center"/>
    </xf>
    <xf numFmtId="9" fontId="40" fillId="0" borderId="34" xfId="0" applyNumberFormat="1" applyFont="1" applyBorder="1" applyAlignment="1">
      <alignment horizontal="center" vertical="center" wrapText="1"/>
    </xf>
    <xf numFmtId="9" fontId="28" fillId="0" borderId="35" xfId="0" applyNumberFormat="1" applyFont="1" applyBorder="1" applyAlignment="1">
      <alignment horizontal="center" vertical="center"/>
    </xf>
    <xf numFmtId="0" fontId="20" fillId="36" borderId="36" xfId="0" applyFont="1" applyFill="1" applyBorder="1" applyAlignment="1">
      <alignment horizontal="center" vertical="center"/>
    </xf>
    <xf numFmtId="0" fontId="20" fillId="36" borderId="35" xfId="0" applyFont="1" applyFill="1" applyBorder="1" applyAlignment="1">
      <alignment horizontal="left" vertical="center"/>
    </xf>
    <xf numFmtId="0" fontId="27" fillId="37" borderId="31" xfId="0" applyFont="1" applyFill="1" applyBorder="1" applyAlignment="1">
      <alignment horizontal="left" vertical="center"/>
    </xf>
    <xf numFmtId="0" fontId="19" fillId="37" borderId="37" xfId="0" applyFont="1" applyFill="1" applyBorder="1" applyAlignment="1">
      <alignment horizontal="left" vertical="center"/>
    </xf>
    <xf numFmtId="0" fontId="19" fillId="37" borderId="24" xfId="0" applyFont="1" applyFill="1" applyBorder="1" applyAlignment="1">
      <alignment horizontal="left" vertical="center"/>
    </xf>
    <xf numFmtId="0" fontId="19" fillId="37" borderId="26" xfId="0" applyFont="1" applyFill="1" applyBorder="1" applyAlignment="1">
      <alignment horizontal="center" vertical="center"/>
    </xf>
    <xf numFmtId="0" fontId="26" fillId="36" borderId="19" xfId="0" applyFont="1" applyFill="1" applyBorder="1" applyAlignment="1">
      <alignment vertical="center"/>
    </xf>
    <xf numFmtId="9" fontId="40" fillId="36" borderId="19" xfId="0" applyNumberFormat="1" applyFont="1" applyFill="1" applyBorder="1" applyAlignment="1">
      <alignment horizontal="center" vertical="center" wrapText="1"/>
    </xf>
    <xf numFmtId="0" fontId="31" fillId="0" borderId="13" xfId="0" applyFont="1" applyBorder="1" applyAlignment="1">
      <alignment vertical="center"/>
    </xf>
    <xf numFmtId="0" fontId="31" fillId="36" borderId="13" xfId="0" applyFont="1" applyFill="1" applyBorder="1" applyAlignment="1">
      <alignment vertical="center" wrapText="1"/>
    </xf>
    <xf numFmtId="0" fontId="31" fillId="0" borderId="16" xfId="0" applyFont="1" applyBorder="1" applyAlignment="1">
      <alignment vertical="center"/>
    </xf>
    <xf numFmtId="0" fontId="20" fillId="0" borderId="10" xfId="0" applyFont="1" applyBorder="1" applyAlignment="1">
      <alignment horizontal="center" vertical="center"/>
    </xf>
    <xf numFmtId="0" fontId="34" fillId="36" borderId="13" xfId="0" applyFont="1" applyFill="1" applyBorder="1" applyAlignment="1">
      <alignment vertical="center"/>
    </xf>
    <xf numFmtId="0" fontId="28" fillId="36" borderId="13" xfId="0" applyFont="1" applyFill="1" applyBorder="1" applyAlignment="1">
      <alignment horizontal="left" vertical="center" wrapText="1"/>
    </xf>
    <xf numFmtId="0" fontId="22" fillId="36" borderId="13" xfId="0" applyFont="1" applyFill="1" applyBorder="1" applyAlignment="1">
      <alignment horizontal="left" vertical="center" wrapText="1"/>
    </xf>
    <xf numFmtId="0" fontId="22" fillId="37" borderId="39" xfId="0" applyFont="1" applyFill="1" applyBorder="1" applyAlignment="1">
      <alignment horizontal="left" vertical="center" wrapText="1"/>
    </xf>
    <xf numFmtId="0" fontId="31" fillId="36" borderId="13" xfId="0" applyFont="1" applyFill="1" applyBorder="1" applyAlignment="1">
      <alignment horizontal="left" vertical="center"/>
    </xf>
    <xf numFmtId="0" fontId="19" fillId="36" borderId="13" xfId="0" applyFont="1" applyFill="1" applyBorder="1" applyAlignment="1">
      <alignment horizontal="left" vertical="center"/>
    </xf>
    <xf numFmtId="0" fontId="22" fillId="36" borderId="38" xfId="0" applyFont="1" applyFill="1" applyBorder="1" applyAlignment="1">
      <alignment horizontal="left" vertical="center" wrapText="1"/>
    </xf>
    <xf numFmtId="0" fontId="20" fillId="36" borderId="13" xfId="0" applyFont="1" applyFill="1" applyBorder="1" applyAlignment="1">
      <alignment horizontal="justify" vertical="center"/>
    </xf>
    <xf numFmtId="0" fontId="37" fillId="36" borderId="13" xfId="0" applyFont="1" applyFill="1" applyBorder="1" applyAlignment="1">
      <alignment horizontal="justify" vertical="center" wrapText="1"/>
    </xf>
    <xf numFmtId="0" fontId="19" fillId="36" borderId="13" xfId="0" applyFont="1" applyFill="1" applyBorder="1" applyAlignment="1">
      <alignment horizontal="center" vertical="center"/>
    </xf>
    <xf numFmtId="0" fontId="22" fillId="36" borderId="13" xfId="0" applyFont="1" applyFill="1" applyBorder="1" applyAlignment="1">
      <alignment horizontal="justify" vertical="center"/>
    </xf>
    <xf numFmtId="0" fontId="22" fillId="0" borderId="13" xfId="0" applyFont="1" applyBorder="1" applyAlignment="1">
      <alignment horizontal="left" vertical="center" wrapText="1"/>
    </xf>
    <xf numFmtId="0" fontId="22" fillId="36" borderId="13" xfId="0" applyFont="1" applyFill="1" applyBorder="1" applyAlignment="1">
      <alignment horizontal="left" vertical="center"/>
    </xf>
    <xf numFmtId="0" fontId="19" fillId="36" borderId="13" xfId="0" applyFont="1" applyFill="1" applyBorder="1" applyAlignment="1">
      <alignment horizontal="justify" vertical="center"/>
    </xf>
    <xf numFmtId="0" fontId="19" fillId="0" borderId="27" xfId="0" applyFont="1" applyBorder="1" applyAlignment="1">
      <alignment horizontal="left" vertical="center"/>
    </xf>
    <xf numFmtId="0" fontId="19" fillId="36" borderId="13" xfId="0" applyFont="1" applyFill="1" applyBorder="1" applyAlignment="1">
      <alignment horizontal="left" vertical="center" wrapText="1"/>
    </xf>
    <xf numFmtId="0" fontId="28" fillId="36" borderId="13" xfId="0" applyFont="1" applyFill="1" applyBorder="1" applyAlignment="1">
      <alignment horizontal="justify" vertical="center" wrapText="1"/>
    </xf>
    <xf numFmtId="0" fontId="22" fillId="35" borderId="39" xfId="0" applyFont="1" applyFill="1" applyBorder="1" applyAlignment="1">
      <alignment horizontal="left" vertical="center"/>
    </xf>
    <xf numFmtId="0" fontId="31" fillId="36" borderId="13" xfId="0" applyFont="1" applyFill="1" applyBorder="1" applyAlignment="1">
      <alignment horizontal="center" vertical="center"/>
    </xf>
    <xf numFmtId="0" fontId="31" fillId="36" borderId="10" xfId="0" applyFont="1" applyFill="1" applyBorder="1" applyAlignment="1">
      <alignment horizontal="left" vertical="center" wrapText="1"/>
    </xf>
    <xf numFmtId="0" fontId="35" fillId="36" borderId="10" xfId="0" applyFont="1" applyFill="1" applyBorder="1" applyAlignment="1">
      <alignment horizontal="left" vertical="center" wrapText="1"/>
    </xf>
    <xf numFmtId="0" fontId="34" fillId="36" borderId="10" xfId="0" applyFont="1" applyFill="1" applyBorder="1" applyAlignment="1">
      <alignment horizontal="center" vertical="center"/>
    </xf>
    <xf numFmtId="0" fontId="25" fillId="36" borderId="10" xfId="0" applyFont="1" applyFill="1" applyBorder="1" applyAlignment="1">
      <alignment horizontal="left" vertical="center" wrapText="1"/>
    </xf>
    <xf numFmtId="0" fontId="35" fillId="36" borderId="10" xfId="0" applyFont="1" applyFill="1" applyBorder="1" applyAlignment="1">
      <alignment horizontal="justify" vertical="center" wrapText="1"/>
    </xf>
    <xf numFmtId="0" fontId="25" fillId="36" borderId="10" xfId="0" applyFont="1" applyFill="1" applyBorder="1" applyAlignment="1">
      <alignment horizontal="justify" vertical="center" wrapText="1"/>
    </xf>
    <xf numFmtId="0" fontId="34" fillId="36" borderId="10" xfId="0" applyFont="1" applyFill="1" applyBorder="1" applyAlignment="1">
      <alignment horizontal="left" vertical="center"/>
    </xf>
    <xf numFmtId="0" fontId="34" fillId="36" borderId="10" xfId="0" applyFont="1" applyFill="1" applyBorder="1" applyAlignment="1">
      <alignment horizontal="left" vertical="center" wrapText="1"/>
    </xf>
    <xf numFmtId="0" fontId="34" fillId="0" borderId="10" xfId="0" applyFont="1" applyBorder="1" applyAlignment="1">
      <alignment horizontal="center" vertical="center"/>
    </xf>
    <xf numFmtId="0" fontId="31" fillId="36" borderId="10" xfId="0" applyFont="1" applyFill="1" applyBorder="1" applyAlignment="1">
      <alignment horizontal="center" vertical="center" wrapText="1"/>
    </xf>
    <xf numFmtId="0" fontId="29" fillId="37" borderId="31"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15" xfId="0" applyFont="1" applyBorder="1" applyAlignment="1">
      <alignment horizontal="center" vertical="center"/>
    </xf>
    <xf numFmtId="0" fontId="20" fillId="36" borderId="15" xfId="0" applyFont="1" applyFill="1" applyBorder="1" applyAlignment="1">
      <alignment horizontal="center" vertical="center"/>
    </xf>
    <xf numFmtId="0" fontId="20" fillId="0" borderId="15" xfId="0" applyFont="1" applyBorder="1" applyAlignment="1">
      <alignment horizontal="left" vertical="center"/>
    </xf>
    <xf numFmtId="49" fontId="20" fillId="0" borderId="15" xfId="0" applyNumberFormat="1" applyFont="1" applyBorder="1" applyAlignment="1">
      <alignment horizontal="left" vertical="center" wrapText="1"/>
    </xf>
    <xf numFmtId="0" fontId="20" fillId="0" borderId="43" xfId="0" applyFont="1" applyBorder="1" applyAlignment="1">
      <alignment horizontal="center" vertical="center"/>
    </xf>
    <xf numFmtId="0" fontId="29" fillId="37" borderId="32" xfId="0" applyFont="1" applyFill="1" applyBorder="1" applyAlignment="1">
      <alignment horizontal="left" vertical="center" wrapText="1"/>
    </xf>
    <xf numFmtId="0" fontId="19" fillId="35" borderId="44" xfId="0" applyFont="1" applyFill="1" applyBorder="1" applyAlignment="1">
      <alignment horizontal="center" vertical="center" wrapText="1"/>
    </xf>
    <xf numFmtId="0" fontId="19" fillId="35" borderId="45" xfId="0" applyFont="1" applyFill="1" applyBorder="1" applyAlignment="1">
      <alignment horizontal="center" vertical="center" wrapText="1"/>
    </xf>
    <xf numFmtId="0" fontId="22" fillId="33" borderId="32" xfId="0" applyFont="1" applyFill="1" applyBorder="1" applyAlignment="1">
      <alignment horizontal="left" vertical="center"/>
    </xf>
    <xf numFmtId="10" fontId="44" fillId="0" borderId="17" xfId="43" applyNumberFormat="1" applyFont="1" applyBorder="1" applyAlignment="1">
      <alignment horizontal="center" vertical="center"/>
    </xf>
    <xf numFmtId="9" fontId="19" fillId="0" borderId="17" xfId="43" applyFont="1" applyBorder="1" applyAlignment="1">
      <alignment horizontal="center" vertical="center"/>
    </xf>
    <xf numFmtId="9" fontId="19" fillId="36" borderId="17" xfId="43" applyFont="1" applyFill="1" applyBorder="1" applyAlignment="1">
      <alignment horizontal="center" vertical="center"/>
    </xf>
    <xf numFmtId="9" fontId="19" fillId="0" borderId="47" xfId="43" applyFont="1" applyBorder="1" applyAlignment="1">
      <alignment horizontal="center" vertical="center"/>
    </xf>
    <xf numFmtId="0" fontId="20" fillId="0" borderId="48" xfId="0" applyFont="1" applyBorder="1" applyAlignment="1">
      <alignment horizontal="center" vertical="center"/>
    </xf>
    <xf numFmtId="9" fontId="19" fillId="0" borderId="18" xfId="43" applyFont="1" applyBorder="1" applyAlignment="1">
      <alignment horizontal="center" vertical="center"/>
    </xf>
    <xf numFmtId="0" fontId="20" fillId="0" borderId="41" xfId="0" applyFont="1" applyBorder="1" applyAlignment="1">
      <alignment horizontal="center" vertical="center"/>
    </xf>
    <xf numFmtId="0" fontId="19" fillId="35" borderId="49" xfId="0" applyFont="1" applyFill="1" applyBorder="1" applyAlignment="1">
      <alignment horizontal="left" vertical="center" wrapText="1"/>
    </xf>
    <xf numFmtId="0" fontId="20" fillId="0" borderId="50" xfId="0" applyFont="1" applyBorder="1" applyAlignment="1">
      <alignment horizontal="center" vertical="center"/>
    </xf>
    <xf numFmtId="0" fontId="20" fillId="0" borderId="13" xfId="0" applyFont="1" applyBorder="1" applyAlignment="1">
      <alignment horizontal="center" vertical="center"/>
    </xf>
    <xf numFmtId="0" fontId="19" fillId="0" borderId="13" xfId="0" applyFont="1" applyBorder="1" applyAlignment="1">
      <alignment horizontal="left" vertical="center" wrapText="1"/>
    </xf>
    <xf numFmtId="0" fontId="37" fillId="36" borderId="15" xfId="0" applyFont="1" applyFill="1" applyBorder="1" applyAlignment="1">
      <alignment horizontal="left" vertical="center" wrapText="1"/>
    </xf>
    <xf numFmtId="0" fontId="20" fillId="0" borderId="51" xfId="0" applyFont="1" applyBorder="1" applyAlignment="1">
      <alignment horizontal="center" vertical="center"/>
    </xf>
    <xf numFmtId="0" fontId="25" fillId="35" borderId="52" xfId="0" applyFont="1" applyFill="1" applyBorder="1" applyAlignment="1">
      <alignment horizontal="left" vertical="center" wrapText="1"/>
    </xf>
    <xf numFmtId="0" fontId="20" fillId="0" borderId="33" xfId="0" applyFont="1" applyBorder="1" applyAlignment="1">
      <alignment horizontal="center" vertical="center"/>
    </xf>
    <xf numFmtId="0" fontId="20" fillId="0" borderId="19" xfId="0" applyFont="1" applyBorder="1" applyAlignment="1">
      <alignment horizontal="center" vertical="center"/>
    </xf>
    <xf numFmtId="0" fontId="37" fillId="36" borderId="19" xfId="0" applyFont="1" applyFill="1" applyBorder="1" applyAlignment="1">
      <alignment horizontal="justify" vertical="center" wrapText="1"/>
    </xf>
    <xf numFmtId="0" fontId="20" fillId="0" borderId="19" xfId="0" applyFont="1" applyBorder="1" applyAlignment="1">
      <alignment horizontal="left" vertical="center"/>
    </xf>
    <xf numFmtId="0" fontId="19" fillId="36" borderId="19" xfId="0" applyFont="1" applyFill="1" applyBorder="1" applyAlignment="1">
      <alignment horizontal="left" vertical="center" wrapText="1"/>
    </xf>
    <xf numFmtId="0" fontId="20" fillId="0" borderId="20" xfId="0" applyFont="1" applyBorder="1" applyAlignment="1">
      <alignment horizontal="center" vertical="center"/>
    </xf>
    <xf numFmtId="0" fontId="21" fillId="0" borderId="19" xfId="0" applyFont="1" applyBorder="1" applyAlignment="1">
      <alignment horizontal="left" vertical="center" wrapText="1"/>
    </xf>
    <xf numFmtId="0" fontId="31" fillId="36" borderId="22" xfId="0" applyFont="1" applyFill="1" applyBorder="1" applyAlignment="1">
      <alignment vertical="center"/>
    </xf>
    <xf numFmtId="0" fontId="31" fillId="36" borderId="15" xfId="0" applyFont="1" applyFill="1" applyBorder="1" applyAlignment="1">
      <alignment vertical="center"/>
    </xf>
    <xf numFmtId="0" fontId="30" fillId="36" borderId="15" xfId="0" applyFont="1" applyFill="1" applyBorder="1" applyAlignment="1">
      <alignment horizontal="left" vertical="center" wrapText="1"/>
    </xf>
    <xf numFmtId="0" fontId="31" fillId="36" borderId="15" xfId="0" applyFont="1" applyFill="1" applyBorder="1" applyAlignment="1">
      <alignment vertical="center" wrapText="1"/>
    </xf>
    <xf numFmtId="0" fontId="31" fillId="37" borderId="53" xfId="0" applyFont="1" applyFill="1" applyBorder="1" applyAlignment="1">
      <alignment vertical="center" wrapText="1"/>
    </xf>
    <xf numFmtId="0" fontId="31" fillId="0" borderId="10" xfId="0" applyFont="1" applyBorder="1" applyAlignment="1">
      <alignment vertical="center"/>
    </xf>
    <xf numFmtId="0" fontId="25" fillId="33" borderId="39" xfId="0" applyFont="1" applyFill="1" applyBorder="1" applyAlignment="1">
      <alignment horizontal="left" vertical="center"/>
    </xf>
    <xf numFmtId="0" fontId="19" fillId="34" borderId="47" xfId="0" applyFont="1" applyFill="1" applyBorder="1" applyAlignment="1">
      <alignment horizontal="left" vertical="center"/>
    </xf>
    <xf numFmtId="0" fontId="19" fillId="34" borderId="17" xfId="0" applyFont="1" applyFill="1" applyBorder="1" applyAlignment="1">
      <alignment horizontal="left" vertical="center"/>
    </xf>
    <xf numFmtId="9" fontId="33" fillId="36" borderId="16" xfId="0" applyNumberFormat="1" applyFont="1" applyFill="1" applyBorder="1" applyAlignment="1">
      <alignment horizontal="center" vertical="center"/>
    </xf>
    <xf numFmtId="9" fontId="33" fillId="36" borderId="16" xfId="0" applyNumberFormat="1" applyFont="1" applyFill="1" applyBorder="1" applyAlignment="1">
      <alignment horizontal="center" vertical="center" wrapText="1"/>
    </xf>
    <xf numFmtId="0" fontId="32" fillId="0" borderId="53" xfId="0" applyFont="1" applyBorder="1" applyAlignment="1">
      <alignment vertical="center"/>
    </xf>
    <xf numFmtId="9" fontId="33" fillId="36" borderId="42" xfId="0" applyNumberFormat="1" applyFont="1" applyFill="1" applyBorder="1" applyAlignment="1">
      <alignment horizontal="center" vertical="center"/>
    </xf>
    <xf numFmtId="9" fontId="35" fillId="0" borderId="17" xfId="43" applyFont="1" applyFill="1" applyBorder="1" applyAlignment="1">
      <alignment horizontal="center" vertical="center"/>
    </xf>
    <xf numFmtId="0" fontId="31" fillId="36" borderId="16" xfId="0" applyFont="1" applyFill="1" applyBorder="1" applyAlignment="1">
      <alignment vertical="center"/>
    </xf>
    <xf numFmtId="0" fontId="31" fillId="36" borderId="16" xfId="0" applyFont="1" applyFill="1" applyBorder="1" applyAlignment="1">
      <alignment vertical="center" wrapText="1"/>
    </xf>
    <xf numFmtId="9" fontId="35" fillId="36" borderId="17" xfId="43" applyFont="1" applyFill="1" applyBorder="1" applyAlignment="1">
      <alignment horizontal="center" vertical="center"/>
    </xf>
    <xf numFmtId="10" fontId="39" fillId="36" borderId="17" xfId="43" applyNumberFormat="1" applyFont="1" applyFill="1" applyBorder="1" applyAlignment="1">
      <alignment horizontal="center" vertical="center"/>
    </xf>
    <xf numFmtId="10" fontId="35" fillId="36" borderId="17" xfId="43" applyNumberFormat="1" applyFont="1" applyFill="1" applyBorder="1" applyAlignment="1">
      <alignment horizontal="center" vertical="center"/>
    </xf>
    <xf numFmtId="10" fontId="39" fillId="36" borderId="17" xfId="0" applyNumberFormat="1" applyFont="1" applyFill="1" applyBorder="1" applyAlignment="1">
      <alignment horizontal="center" vertical="center"/>
    </xf>
    <xf numFmtId="9" fontId="35" fillId="0" borderId="17" xfId="0" applyNumberFormat="1" applyFont="1" applyBorder="1" applyAlignment="1">
      <alignment horizontal="center" vertical="center"/>
    </xf>
    <xf numFmtId="10" fontId="39" fillId="0" borderId="17" xfId="0" applyNumberFormat="1" applyFont="1" applyBorder="1" applyAlignment="1">
      <alignment horizontal="center" vertical="center"/>
    </xf>
    <xf numFmtId="0" fontId="34" fillId="36" borderId="16" xfId="0" applyFont="1" applyFill="1" applyBorder="1" applyAlignment="1">
      <alignment vertical="center"/>
    </xf>
    <xf numFmtId="9" fontId="35" fillId="0" borderId="18" xfId="0" applyNumberFormat="1" applyFont="1" applyBorder="1" applyAlignment="1">
      <alignment horizontal="center" vertical="center"/>
    </xf>
    <xf numFmtId="0" fontId="31" fillId="36" borderId="41" xfId="0" applyFont="1" applyFill="1" applyBorder="1" applyAlignment="1">
      <alignment horizontal="center" vertical="center"/>
    </xf>
    <xf numFmtId="0" fontId="31" fillId="36" borderId="41" xfId="0" applyFont="1" applyFill="1" applyBorder="1" applyAlignment="1">
      <alignment horizontal="left" vertical="center"/>
    </xf>
    <xf numFmtId="0" fontId="31" fillId="36" borderId="41" xfId="0" applyFont="1" applyFill="1" applyBorder="1" applyAlignment="1">
      <alignment horizontal="left" vertical="center" wrapText="1"/>
    </xf>
    <xf numFmtId="0" fontId="31" fillId="36" borderId="42" xfId="0" applyFont="1" applyFill="1" applyBorder="1" applyAlignment="1">
      <alignment vertical="center"/>
    </xf>
    <xf numFmtId="0" fontId="19" fillId="34" borderId="35" xfId="0" applyFont="1" applyFill="1" applyBorder="1" applyAlignment="1">
      <alignment horizontal="left" vertical="center"/>
    </xf>
    <xf numFmtId="9" fontId="33" fillId="36" borderId="23" xfId="0" applyNumberFormat="1" applyFont="1" applyFill="1" applyBorder="1" applyAlignment="1">
      <alignment horizontal="center" vertical="center"/>
    </xf>
    <xf numFmtId="9" fontId="35" fillId="0" borderId="21" xfId="43" applyFont="1" applyFill="1" applyBorder="1" applyAlignment="1">
      <alignment horizontal="center" vertical="center"/>
    </xf>
    <xf numFmtId="0" fontId="31" fillId="0" borderId="14" xfId="0" applyFont="1" applyBorder="1" applyAlignment="1">
      <alignment horizontal="center" vertical="center"/>
    </xf>
    <xf numFmtId="0" fontId="31" fillId="36" borderId="14" xfId="0" applyFont="1" applyFill="1" applyBorder="1" applyAlignment="1">
      <alignment horizontal="left" vertical="center"/>
    </xf>
    <xf numFmtId="0" fontId="23" fillId="36" borderId="14" xfId="0" applyFont="1" applyFill="1" applyBorder="1" applyAlignment="1">
      <alignment horizontal="left" vertical="center" wrapText="1"/>
    </xf>
    <xf numFmtId="0" fontId="31" fillId="36" borderId="23" xfId="0" applyFont="1" applyFill="1" applyBorder="1" applyAlignment="1">
      <alignment vertical="center"/>
    </xf>
    <xf numFmtId="0" fontId="31" fillId="36" borderId="27" xfId="0" applyFont="1" applyFill="1" applyBorder="1" applyAlignment="1">
      <alignment horizontal="center" vertical="center"/>
    </xf>
    <xf numFmtId="0" fontId="31" fillId="36" borderId="27" xfId="0" applyFont="1" applyFill="1" applyBorder="1" applyAlignment="1">
      <alignment vertical="center"/>
    </xf>
    <xf numFmtId="0" fontId="23" fillId="35" borderId="24" xfId="0" applyFont="1" applyFill="1" applyBorder="1" applyAlignment="1">
      <alignment horizontal="left" vertical="center"/>
    </xf>
    <xf numFmtId="0" fontId="23" fillId="35" borderId="25" xfId="0" applyFont="1" applyFill="1" applyBorder="1" applyAlignment="1">
      <alignment horizontal="center" vertical="center" wrapText="1"/>
    </xf>
    <xf numFmtId="0" fontId="23" fillId="35" borderId="24" xfId="0" applyFont="1" applyFill="1" applyBorder="1" applyAlignment="1">
      <alignment horizontal="center" vertical="center" wrapText="1"/>
    </xf>
    <xf numFmtId="0" fontId="23" fillId="35" borderId="26" xfId="0" applyFont="1" applyFill="1" applyBorder="1" applyAlignment="1">
      <alignment horizontal="left" vertical="center" wrapText="1"/>
    </xf>
    <xf numFmtId="0" fontId="25" fillId="35" borderId="26" xfId="0" applyFont="1" applyFill="1" applyBorder="1" applyAlignment="1">
      <alignment horizontal="left" vertical="center" wrapText="1"/>
    </xf>
    <xf numFmtId="0" fontId="25" fillId="33" borderId="25" xfId="0" applyFont="1" applyFill="1" applyBorder="1" applyAlignment="1">
      <alignment vertical="center"/>
    </xf>
    <xf numFmtId="0" fontId="25" fillId="35" borderId="25" xfId="0" applyFont="1" applyFill="1" applyBorder="1" applyAlignment="1">
      <alignment horizontal="left" vertical="center" wrapText="1"/>
    </xf>
    <xf numFmtId="9" fontId="31" fillId="36" borderId="22" xfId="43" applyFont="1" applyFill="1" applyBorder="1" applyAlignment="1">
      <alignment horizontal="center" vertical="center"/>
    </xf>
    <xf numFmtId="0" fontId="31" fillId="0" borderId="23" xfId="0" applyFont="1" applyBorder="1" applyAlignment="1">
      <alignment horizontal="center" vertical="center"/>
    </xf>
    <xf numFmtId="9" fontId="31" fillId="36" borderId="15" xfId="43" applyFont="1" applyFill="1" applyBorder="1" applyAlignment="1">
      <alignment horizontal="center" vertical="center"/>
    </xf>
    <xf numFmtId="0" fontId="31" fillId="0" borderId="16" xfId="0" applyFont="1" applyBorder="1" applyAlignment="1">
      <alignment horizontal="center" vertical="center"/>
    </xf>
    <xf numFmtId="9" fontId="31" fillId="36" borderId="15" xfId="43" applyFont="1" applyFill="1" applyBorder="1" applyAlignment="1">
      <alignment horizontal="center" vertical="center" wrapText="1"/>
    </xf>
    <xf numFmtId="0" fontId="31" fillId="0" borderId="16" xfId="0" applyFont="1" applyBorder="1" applyAlignment="1">
      <alignment horizontal="left" vertical="center"/>
    </xf>
    <xf numFmtId="9" fontId="31" fillId="0" borderId="15" xfId="43" applyFont="1" applyFill="1" applyBorder="1" applyAlignment="1">
      <alignment horizontal="center" vertical="center"/>
    </xf>
    <xf numFmtId="10" fontId="31" fillId="36" borderId="15" xfId="43" applyNumberFormat="1" applyFont="1" applyFill="1" applyBorder="1" applyAlignment="1">
      <alignment horizontal="center" vertical="center"/>
    </xf>
    <xf numFmtId="9" fontId="35" fillId="36" borderId="15" xfId="43" applyFont="1" applyFill="1" applyBorder="1" applyAlignment="1">
      <alignment horizontal="center" vertical="center"/>
    </xf>
    <xf numFmtId="0" fontId="31" fillId="0" borderId="16" xfId="0" applyFont="1" applyBorder="1" applyAlignment="1">
      <alignment horizontal="left" vertical="center" wrapText="1"/>
    </xf>
    <xf numFmtId="9" fontId="31" fillId="36" borderId="53" xfId="43" applyFont="1" applyFill="1" applyBorder="1" applyAlignment="1">
      <alignment horizontal="center" vertical="center"/>
    </xf>
    <xf numFmtId="0" fontId="31" fillId="36" borderId="51" xfId="0" applyFont="1" applyFill="1" applyBorder="1" applyAlignment="1">
      <alignment horizontal="center" vertical="center"/>
    </xf>
    <xf numFmtId="0" fontId="31" fillId="36" borderId="51" xfId="0" applyFont="1" applyFill="1" applyBorder="1" applyAlignment="1">
      <alignment vertical="center"/>
    </xf>
    <xf numFmtId="0" fontId="31" fillId="0" borderId="42" xfId="0" applyFont="1" applyBorder="1" applyAlignment="1">
      <alignment horizontal="center" vertical="center"/>
    </xf>
    <xf numFmtId="0" fontId="23" fillId="38" borderId="10" xfId="0" applyFont="1" applyFill="1" applyBorder="1" applyAlignment="1">
      <alignment horizontal="center" vertical="center" wrapText="1"/>
    </xf>
    <xf numFmtId="14" fontId="23" fillId="38" borderId="10" xfId="0" applyNumberFormat="1" applyFont="1" applyFill="1" applyBorder="1" applyAlignment="1">
      <alignment horizontal="center" vertical="center"/>
    </xf>
    <xf numFmtId="0" fontId="25" fillId="0" borderId="16" xfId="0" applyFont="1" applyBorder="1" applyAlignment="1">
      <alignment vertical="center" wrapText="1"/>
    </xf>
    <xf numFmtId="9" fontId="23" fillId="0" borderId="17" xfId="43" applyFont="1" applyBorder="1" applyAlignment="1">
      <alignment horizontal="center" vertical="center"/>
    </xf>
    <xf numFmtId="10" fontId="23" fillId="0" borderId="17" xfId="43" applyNumberFormat="1" applyFont="1" applyBorder="1" applyAlignment="1">
      <alignment horizontal="center" vertical="center"/>
    </xf>
    <xf numFmtId="9" fontId="23" fillId="0" borderId="47" xfId="43" applyFont="1" applyBorder="1" applyAlignment="1">
      <alignment horizontal="center" vertical="center"/>
    </xf>
    <xf numFmtId="0" fontId="31" fillId="0" borderId="48" xfId="0" applyFont="1" applyBorder="1" applyAlignment="1">
      <alignment vertical="center"/>
    </xf>
    <xf numFmtId="0" fontId="31" fillId="0" borderId="40" xfId="0" applyFont="1" applyBorder="1" applyAlignment="1">
      <alignment vertical="center"/>
    </xf>
    <xf numFmtId="0" fontId="38" fillId="36" borderId="16" xfId="0" applyFont="1" applyFill="1" applyBorder="1" applyAlignment="1">
      <alignment horizontal="left" vertical="center" wrapText="1"/>
    </xf>
    <xf numFmtId="0" fontId="23" fillId="36" borderId="16" xfId="0" applyFont="1" applyFill="1" applyBorder="1" applyAlignment="1">
      <alignment vertical="center"/>
    </xf>
    <xf numFmtId="0" fontId="23" fillId="34" borderId="10" xfId="0" applyFont="1" applyFill="1" applyBorder="1" applyAlignment="1">
      <alignment horizontal="left" vertical="center" wrapText="1"/>
    </xf>
    <xf numFmtId="0" fontId="23" fillId="34" borderId="11" xfId="0" applyFont="1" applyFill="1" applyBorder="1" applyAlignment="1">
      <alignment horizontal="left" vertical="center" wrapText="1"/>
    </xf>
    <xf numFmtId="14" fontId="23" fillId="36" borderId="10" xfId="0" applyNumberFormat="1" applyFont="1" applyFill="1" applyBorder="1" applyAlignment="1">
      <alignment horizontal="center" vertical="center"/>
    </xf>
    <xf numFmtId="14" fontId="23" fillId="36" borderId="11" xfId="0" applyNumberFormat="1" applyFont="1" applyFill="1" applyBorder="1" applyAlignment="1">
      <alignment horizontal="center" vertical="center"/>
    </xf>
    <xf numFmtId="0" fontId="19" fillId="35" borderId="49" xfId="0" applyFont="1" applyFill="1" applyBorder="1" applyAlignment="1">
      <alignment horizontal="center" vertical="center" wrapText="1"/>
    </xf>
    <xf numFmtId="0" fontId="25" fillId="35" borderId="52" xfId="0" applyFont="1" applyFill="1" applyBorder="1" applyAlignment="1">
      <alignment horizontal="center" vertical="center" wrapText="1"/>
    </xf>
    <xf numFmtId="0" fontId="31" fillId="37" borderId="46" xfId="0" applyFont="1" applyFill="1" applyBorder="1" applyAlignment="1">
      <alignment vertical="center"/>
    </xf>
    <xf numFmtId="0" fontId="31" fillId="37" borderId="28" xfId="0" applyFont="1" applyFill="1" applyBorder="1" applyAlignment="1">
      <alignment vertical="center"/>
    </xf>
    <xf numFmtId="0" fontId="31" fillId="37" borderId="54" xfId="0" applyFont="1" applyFill="1" applyBorder="1" applyAlignment="1">
      <alignment vertical="center"/>
    </xf>
    <xf numFmtId="0" fontId="31" fillId="0" borderId="48" xfId="0" applyFont="1" applyBorder="1" applyAlignment="1">
      <alignment horizontal="center" vertical="center"/>
    </xf>
    <xf numFmtId="9" fontId="23" fillId="0" borderId="18" xfId="43" applyFont="1" applyBorder="1" applyAlignment="1">
      <alignment horizontal="center" vertical="center"/>
    </xf>
    <xf numFmtId="0" fontId="31" fillId="0" borderId="41" xfId="0" applyFont="1" applyBorder="1" applyAlignment="1">
      <alignment vertical="center"/>
    </xf>
    <xf numFmtId="0" fontId="31" fillId="0" borderId="42" xfId="0" applyFont="1" applyBorder="1" applyAlignment="1">
      <alignment vertical="center"/>
    </xf>
    <xf numFmtId="14" fontId="23" fillId="36" borderId="10" xfId="0" applyNumberFormat="1" applyFont="1" applyFill="1" applyBorder="1" applyAlignment="1">
      <alignment horizontal="center" vertical="center" wrapText="1"/>
    </xf>
    <xf numFmtId="0" fontId="23" fillId="36" borderId="40" xfId="0" applyFont="1" applyFill="1" applyBorder="1" applyAlignment="1">
      <alignment horizontal="center" vertical="center" wrapText="1"/>
    </xf>
    <xf numFmtId="14" fontId="23" fillId="36" borderId="16" xfId="0" applyNumberFormat="1" applyFont="1" applyFill="1" applyBorder="1" applyAlignment="1">
      <alignment horizontal="center" vertical="center"/>
    </xf>
    <xf numFmtId="14" fontId="23" fillId="36" borderId="36" xfId="0" applyNumberFormat="1" applyFont="1" applyFill="1" applyBorder="1" applyAlignment="1">
      <alignment horizontal="center" vertical="center"/>
    </xf>
    <xf numFmtId="0" fontId="19" fillId="36" borderId="10" xfId="0" applyFont="1" applyFill="1" applyBorder="1" applyAlignment="1">
      <alignment horizontal="center" vertical="center" wrapText="1"/>
    </xf>
    <xf numFmtId="14" fontId="19" fillId="36" borderId="10" xfId="0" applyNumberFormat="1" applyFont="1" applyFill="1" applyBorder="1" applyAlignment="1">
      <alignment horizontal="center" vertical="center"/>
    </xf>
    <xf numFmtId="14" fontId="19" fillId="36" borderId="11" xfId="0" applyNumberFormat="1" applyFont="1" applyFill="1" applyBorder="1" applyAlignment="1">
      <alignment horizontal="center" vertical="center"/>
    </xf>
    <xf numFmtId="0" fontId="46" fillId="0" borderId="0" xfId="0" applyFont="1" applyAlignment="1">
      <alignment horizontal="center"/>
    </xf>
    <xf numFmtId="0" fontId="16" fillId="0" borderId="0" xfId="0" applyFont="1" applyAlignment="1">
      <alignment horizontal="center" vertical="center"/>
    </xf>
    <xf numFmtId="0" fontId="23" fillId="34" borderId="10" xfId="0" applyFont="1" applyFill="1" applyBorder="1"/>
    <xf numFmtId="0" fontId="31" fillId="37" borderId="10" xfId="0" applyFont="1" applyFill="1" applyBorder="1" applyAlignment="1">
      <alignment horizontal="center" vertical="center"/>
    </xf>
    <xf numFmtId="0" fontId="38" fillId="37" borderId="10" xfId="0" applyFont="1" applyFill="1" applyBorder="1" applyAlignment="1">
      <alignment horizontal="center" vertical="center"/>
    </xf>
    <xf numFmtId="0" fontId="23" fillId="37" borderId="10" xfId="0" applyFont="1" applyFill="1" applyBorder="1" applyAlignment="1">
      <alignment horizontal="center" vertical="center"/>
    </xf>
    <xf numFmtId="10" fontId="31" fillId="37" borderId="10" xfId="43" applyNumberFormat="1" applyFont="1" applyFill="1" applyBorder="1" applyAlignment="1">
      <alignment horizontal="center" vertical="center"/>
    </xf>
    <xf numFmtId="10" fontId="23" fillId="37" borderId="10" xfId="43" applyNumberFormat="1" applyFont="1" applyFill="1" applyBorder="1" applyAlignment="1">
      <alignment horizontal="center" vertical="center"/>
    </xf>
    <xf numFmtId="10" fontId="31" fillId="34" borderId="10" xfId="43" applyNumberFormat="1" applyFont="1" applyFill="1" applyBorder="1" applyAlignment="1">
      <alignment horizontal="center" vertical="center"/>
    </xf>
    <xf numFmtId="10" fontId="23" fillId="34" borderId="10" xfId="43" applyNumberFormat="1" applyFont="1" applyFill="1" applyBorder="1" applyAlignment="1">
      <alignment horizontal="center" vertical="center"/>
    </xf>
    <xf numFmtId="0" fontId="23" fillId="34" borderId="10" xfId="0" applyFont="1" applyFill="1" applyBorder="1" applyAlignment="1">
      <alignment horizontal="center"/>
    </xf>
    <xf numFmtId="0" fontId="25" fillId="34" borderId="10" xfId="0" applyFont="1" applyFill="1" applyBorder="1" applyAlignment="1">
      <alignment horizontal="center"/>
    </xf>
    <xf numFmtId="0" fontId="27" fillId="37" borderId="32" xfId="0" applyFont="1" applyFill="1" applyBorder="1" applyAlignment="1">
      <alignment horizontal="left" vertical="center"/>
    </xf>
    <xf numFmtId="0" fontId="20" fillId="37" borderId="24" xfId="0" applyFont="1" applyFill="1" applyBorder="1" applyAlignment="1">
      <alignment horizontal="center" vertical="center"/>
    </xf>
    <xf numFmtId="0" fontId="20" fillId="37" borderId="26" xfId="0" applyFont="1" applyFill="1" applyBorder="1" applyAlignment="1">
      <alignment horizontal="center" vertical="center"/>
    </xf>
    <xf numFmtId="0" fontId="20" fillId="37" borderId="26" xfId="0" applyFont="1" applyFill="1" applyBorder="1" applyAlignment="1">
      <alignment horizontal="left" vertical="center"/>
    </xf>
    <xf numFmtId="0" fontId="20" fillId="37" borderId="30" xfId="0" applyFont="1" applyFill="1" applyBorder="1" applyAlignment="1">
      <alignment horizontal="center" vertical="center"/>
    </xf>
    <xf numFmtId="0" fontId="20" fillId="37" borderId="31" xfId="0" applyFont="1" applyFill="1" applyBorder="1" applyAlignment="1">
      <alignment horizontal="center" vertical="center"/>
    </xf>
    <xf numFmtId="0" fontId="20" fillId="37" borderId="25" xfId="0" applyFont="1" applyFill="1" applyBorder="1" applyAlignment="1">
      <alignment horizontal="left" vertical="top" wrapText="1"/>
    </xf>
    <xf numFmtId="0" fontId="20" fillId="37" borderId="39" xfId="0" applyFont="1" applyFill="1" applyBorder="1" applyAlignment="1">
      <alignment horizontal="center" vertical="center"/>
    </xf>
  </cellXfs>
  <cellStyles count="58">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Excel Built-in Normal" xfId="56" xr:uid="{00000000-0005-0000-0000-00001B000000}"/>
    <cellStyle name="Excel Built-in Normal 2" xfId="57" xr:uid="{00000000-0005-0000-0000-00001C000000}"/>
    <cellStyle name="Input" xfId="9" builtinId="20" customBuiltin="1"/>
    <cellStyle name="Migliaia 2" xfId="46" xr:uid="{00000000-0005-0000-0000-00001E000000}"/>
    <cellStyle name="Migliaia 2 2" xfId="55" xr:uid="{00000000-0005-0000-0000-00001F000000}"/>
    <cellStyle name="Neutrale" xfId="8" builtinId="28" customBuiltin="1"/>
    <cellStyle name="Normale" xfId="0" builtinId="0"/>
    <cellStyle name="Normale 11" xfId="50" xr:uid="{00000000-0005-0000-0000-000022000000}"/>
    <cellStyle name="Normale 15 8" xfId="51" xr:uid="{00000000-0005-0000-0000-000023000000}"/>
    <cellStyle name="Normale 2" xfId="47" xr:uid="{00000000-0005-0000-0000-000024000000}"/>
    <cellStyle name="Normale 2 2" xfId="48" xr:uid="{00000000-0005-0000-0000-000025000000}"/>
    <cellStyle name="Normale 3" xfId="42" xr:uid="{00000000-0005-0000-0000-000026000000}"/>
    <cellStyle name="Normale 38" xfId="49" xr:uid="{00000000-0005-0000-0000-000027000000}"/>
    <cellStyle name="Normale 4" xfId="45" xr:uid="{00000000-0005-0000-0000-000028000000}"/>
    <cellStyle name="Normale 4 2" xfId="53" xr:uid="{00000000-0005-0000-0000-000029000000}"/>
    <cellStyle name="Normale 6" xfId="44" xr:uid="{00000000-0005-0000-0000-00002A000000}"/>
    <cellStyle name="Normale 7" xfId="54" xr:uid="{00000000-0005-0000-0000-00002B000000}"/>
    <cellStyle name="Nota" xfId="15" builtinId="10" customBuiltin="1"/>
    <cellStyle name="Output" xfId="10" builtinId="21" customBuiltin="1"/>
    <cellStyle name="Percentuale" xfId="43" builtinId="5"/>
    <cellStyle name="Percentuale 2 2" xfId="52" xr:uid="{00000000-0005-0000-0000-00002F000000}"/>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zoomScale="70" zoomScaleNormal="70" workbookViewId="0">
      <selection activeCell="B13" sqref="B13"/>
    </sheetView>
  </sheetViews>
  <sheetFormatPr defaultColWidth="38" defaultRowHeight="13.5" x14ac:dyDescent="0.25"/>
  <cols>
    <col min="1" max="1" width="23.28515625" style="2" customWidth="1"/>
    <col min="2" max="2" width="49.140625" style="2" bestFit="1" customWidth="1"/>
    <col min="3" max="3" width="20.140625" style="2" customWidth="1"/>
    <col min="4" max="4" width="16.140625" style="2" customWidth="1"/>
    <col min="5" max="5" width="59.42578125" style="2" customWidth="1"/>
    <col min="6" max="6" width="91.28515625" style="3" customWidth="1"/>
    <col min="7" max="7" width="67" style="3" customWidth="1"/>
    <col min="8" max="8" width="34.7109375" style="2" customWidth="1"/>
    <col min="9" max="9" width="29.28515625" style="2" customWidth="1"/>
    <col min="10" max="10" width="53.42578125" style="2" bestFit="1" customWidth="1"/>
    <col min="11" max="11" width="72" style="2" customWidth="1"/>
    <col min="12" max="16384" width="38" style="2"/>
  </cols>
  <sheetData>
    <row r="1" spans="1:11" x14ac:dyDescent="0.25">
      <c r="A1" s="1" t="s">
        <v>55</v>
      </c>
      <c r="B1" s="251" t="s">
        <v>53</v>
      </c>
    </row>
    <row r="2" spans="1:11" ht="16.5" customHeight="1" x14ac:dyDescent="0.25">
      <c r="A2" s="1" t="s">
        <v>8</v>
      </c>
      <c r="B2" s="252">
        <v>45095</v>
      </c>
    </row>
    <row r="3" spans="1:11" ht="18" customHeight="1" x14ac:dyDescent="0.25">
      <c r="A3" s="1" t="s">
        <v>10</v>
      </c>
      <c r="B3" s="252" t="s">
        <v>11</v>
      </c>
    </row>
    <row r="4" spans="1:11" ht="18" customHeight="1" x14ac:dyDescent="0.25">
      <c r="A4" s="1" t="s">
        <v>49</v>
      </c>
      <c r="B4" s="253" t="s">
        <v>1</v>
      </c>
    </row>
    <row r="5" spans="1:11" x14ac:dyDescent="0.25">
      <c r="A5" s="234" t="s">
        <v>139</v>
      </c>
      <c r="B5" s="236" t="s">
        <v>142</v>
      </c>
    </row>
    <row r="6" spans="1:11" ht="18" customHeight="1" x14ac:dyDescent="0.25">
      <c r="A6" s="234" t="s">
        <v>8</v>
      </c>
      <c r="B6" s="247" t="s">
        <v>141</v>
      </c>
    </row>
    <row r="7" spans="1:11" ht="18" customHeight="1" x14ac:dyDescent="0.25">
      <c r="A7" s="234" t="s">
        <v>12</v>
      </c>
      <c r="B7" s="236" t="s">
        <v>11</v>
      </c>
    </row>
    <row r="8" spans="1:11" ht="18" customHeight="1" thickBot="1" x14ac:dyDescent="0.3">
      <c r="A8" s="235" t="s">
        <v>49</v>
      </c>
      <c r="B8" s="237" t="s">
        <v>1</v>
      </c>
    </row>
    <row r="9" spans="1:11" ht="112.15" customHeight="1" thickBot="1" x14ac:dyDescent="0.3">
      <c r="A9" s="70" t="s">
        <v>0</v>
      </c>
      <c r="B9" s="71" t="s">
        <v>92</v>
      </c>
      <c r="C9" s="34" t="s">
        <v>91</v>
      </c>
      <c r="D9" s="33" t="s">
        <v>5</v>
      </c>
      <c r="E9" s="79" t="s">
        <v>93</v>
      </c>
      <c r="F9" s="122" t="s">
        <v>4</v>
      </c>
      <c r="G9" s="144" t="s">
        <v>9</v>
      </c>
      <c r="H9" s="142" t="s">
        <v>130</v>
      </c>
      <c r="I9" s="143" t="s">
        <v>132</v>
      </c>
      <c r="J9" s="152" t="s">
        <v>131</v>
      </c>
      <c r="K9" s="158" t="s">
        <v>121</v>
      </c>
    </row>
    <row r="10" spans="1:11" ht="36" customHeight="1" x14ac:dyDescent="0.25">
      <c r="A10" s="73" t="s">
        <v>13</v>
      </c>
      <c r="B10" s="72">
        <v>1</v>
      </c>
      <c r="C10" s="32">
        <v>1</v>
      </c>
      <c r="D10" s="75" t="s">
        <v>6</v>
      </c>
      <c r="E10" s="80"/>
      <c r="F10" s="119"/>
      <c r="G10" s="135"/>
      <c r="H10" s="148">
        <v>1</v>
      </c>
      <c r="I10" s="149" t="s">
        <v>6</v>
      </c>
      <c r="J10" s="153"/>
      <c r="K10" s="159"/>
    </row>
    <row r="11" spans="1:11" ht="24" customHeight="1" x14ac:dyDescent="0.25">
      <c r="A11" s="74" t="s">
        <v>14</v>
      </c>
      <c r="B11" s="66">
        <v>1</v>
      </c>
      <c r="C11" s="25">
        <v>1</v>
      </c>
      <c r="D11" s="76" t="s">
        <v>51</v>
      </c>
      <c r="E11" s="81"/>
      <c r="F11" s="116"/>
      <c r="G11" s="136"/>
      <c r="H11" s="146">
        <v>1</v>
      </c>
      <c r="I11" s="104" t="s">
        <v>6</v>
      </c>
      <c r="J11" s="154"/>
      <c r="K11" s="160"/>
    </row>
    <row r="12" spans="1:11" ht="28.5" customHeight="1" x14ac:dyDescent="0.25">
      <c r="A12" s="74" t="s">
        <v>15</v>
      </c>
      <c r="B12" s="66">
        <v>1</v>
      </c>
      <c r="C12" s="25">
        <v>1</v>
      </c>
      <c r="D12" s="76" t="s">
        <v>51</v>
      </c>
      <c r="E12" s="81"/>
      <c r="F12" s="116"/>
      <c r="G12" s="136"/>
      <c r="H12" s="146">
        <v>1</v>
      </c>
      <c r="I12" s="104" t="s">
        <v>6</v>
      </c>
      <c r="J12" s="154"/>
      <c r="K12" s="160"/>
    </row>
    <row r="13" spans="1:11" ht="102" customHeight="1" x14ac:dyDescent="0.25">
      <c r="A13" s="74" t="s">
        <v>16</v>
      </c>
      <c r="B13" s="66">
        <v>1</v>
      </c>
      <c r="C13" s="25">
        <v>1</v>
      </c>
      <c r="D13" s="76" t="s">
        <v>6</v>
      </c>
      <c r="E13" s="82" t="s">
        <v>99</v>
      </c>
      <c r="F13" s="113" t="s">
        <v>97</v>
      </c>
      <c r="G13" s="136"/>
      <c r="H13" s="146">
        <v>1</v>
      </c>
      <c r="I13" s="104" t="s">
        <v>6</v>
      </c>
      <c r="J13" s="155" t="s">
        <v>99</v>
      </c>
      <c r="K13" s="161" t="s">
        <v>97</v>
      </c>
    </row>
    <row r="14" spans="1:11" x14ac:dyDescent="0.25">
      <c r="A14" s="74" t="s">
        <v>17</v>
      </c>
      <c r="B14" s="66">
        <v>1</v>
      </c>
      <c r="C14" s="25">
        <v>1</v>
      </c>
      <c r="D14" s="77" t="s">
        <v>6</v>
      </c>
      <c r="E14" s="83"/>
      <c r="F14" s="110"/>
      <c r="G14" s="136"/>
      <c r="H14" s="146">
        <v>1</v>
      </c>
      <c r="I14" s="104" t="s">
        <v>6</v>
      </c>
      <c r="J14" s="154"/>
      <c r="K14" s="160"/>
    </row>
    <row r="15" spans="1:11" x14ac:dyDescent="0.25">
      <c r="A15" s="74" t="s">
        <v>18</v>
      </c>
      <c r="B15" s="66">
        <v>1</v>
      </c>
      <c r="C15" s="25">
        <v>1</v>
      </c>
      <c r="D15" s="77" t="s">
        <v>6</v>
      </c>
      <c r="E15" s="83"/>
      <c r="F15" s="110"/>
      <c r="G15" s="136"/>
      <c r="H15" s="146">
        <v>1</v>
      </c>
      <c r="I15" s="104" t="s">
        <v>6</v>
      </c>
      <c r="J15" s="154"/>
      <c r="K15" s="160"/>
    </row>
    <row r="16" spans="1:11" x14ac:dyDescent="0.25">
      <c r="A16" s="74" t="s">
        <v>19</v>
      </c>
      <c r="B16" s="66">
        <v>1</v>
      </c>
      <c r="C16" s="25">
        <v>1</v>
      </c>
      <c r="D16" s="77" t="s">
        <v>6</v>
      </c>
      <c r="E16" s="83"/>
      <c r="F16" s="107"/>
      <c r="G16" s="136"/>
      <c r="H16" s="146">
        <v>1</v>
      </c>
      <c r="I16" s="104" t="s">
        <v>6</v>
      </c>
      <c r="J16" s="154"/>
      <c r="K16" s="160"/>
    </row>
    <row r="17" spans="1:11" x14ac:dyDescent="0.25">
      <c r="A17" s="74" t="s">
        <v>20</v>
      </c>
      <c r="B17" s="66">
        <v>1</v>
      </c>
      <c r="C17" s="26">
        <v>1</v>
      </c>
      <c r="D17" s="77" t="s">
        <v>6</v>
      </c>
      <c r="E17" s="83"/>
      <c r="F17" s="110"/>
      <c r="G17" s="136"/>
      <c r="H17" s="146">
        <v>1</v>
      </c>
      <c r="I17" s="104" t="s">
        <v>6</v>
      </c>
      <c r="J17" s="154"/>
      <c r="K17" s="160"/>
    </row>
    <row r="18" spans="1:11" ht="126" customHeight="1" x14ac:dyDescent="0.25">
      <c r="A18" s="74" t="s">
        <v>21</v>
      </c>
      <c r="B18" s="66">
        <v>1</v>
      </c>
      <c r="C18" s="25">
        <v>1</v>
      </c>
      <c r="D18" s="77" t="s">
        <v>6</v>
      </c>
      <c r="E18" s="83"/>
      <c r="F18" s="121" t="s">
        <v>107</v>
      </c>
      <c r="G18" s="136"/>
      <c r="H18" s="146">
        <v>1</v>
      </c>
      <c r="I18" s="104" t="s">
        <v>6</v>
      </c>
      <c r="J18" s="154"/>
      <c r="K18" s="160"/>
    </row>
    <row r="19" spans="1:11" ht="63" customHeight="1" x14ac:dyDescent="0.25">
      <c r="A19" s="74" t="s">
        <v>22</v>
      </c>
      <c r="B19" s="66">
        <v>1</v>
      </c>
      <c r="C19" s="25">
        <v>1</v>
      </c>
      <c r="D19" s="77" t="s">
        <v>6</v>
      </c>
      <c r="E19" s="83"/>
      <c r="F19" s="118"/>
      <c r="G19" s="136"/>
      <c r="H19" s="146">
        <v>1</v>
      </c>
      <c r="I19" s="104" t="s">
        <v>6</v>
      </c>
      <c r="J19" s="154"/>
      <c r="K19" s="160"/>
    </row>
    <row r="20" spans="1:11" s="89" customFormat="1" ht="138" customHeight="1" x14ac:dyDescent="0.25">
      <c r="A20" s="99" t="s">
        <v>23</v>
      </c>
      <c r="B20" s="100">
        <v>1</v>
      </c>
      <c r="C20" s="26">
        <v>1</v>
      </c>
      <c r="D20" s="77" t="s">
        <v>6</v>
      </c>
      <c r="E20" s="84" t="s">
        <v>100</v>
      </c>
      <c r="F20" s="113" t="s">
        <v>109</v>
      </c>
      <c r="G20" s="137"/>
      <c r="H20" s="147">
        <v>1</v>
      </c>
      <c r="I20" s="104" t="s">
        <v>6</v>
      </c>
      <c r="J20" s="120" t="s">
        <v>100</v>
      </c>
      <c r="K20" s="161" t="s">
        <v>109</v>
      </c>
    </row>
    <row r="21" spans="1:11" x14ac:dyDescent="0.25">
      <c r="A21" s="74" t="s">
        <v>24</v>
      </c>
      <c r="B21" s="66">
        <v>1</v>
      </c>
      <c r="C21" s="25">
        <v>1</v>
      </c>
      <c r="D21" s="77" t="s">
        <v>6</v>
      </c>
      <c r="E21" s="83"/>
      <c r="F21" s="115"/>
      <c r="G21" s="136"/>
      <c r="H21" s="146">
        <v>1</v>
      </c>
      <c r="I21" s="104" t="s">
        <v>6</v>
      </c>
      <c r="J21" s="154"/>
      <c r="K21" s="160"/>
    </row>
    <row r="22" spans="1:11" x14ac:dyDescent="0.25">
      <c r="A22" s="74" t="s">
        <v>25</v>
      </c>
      <c r="B22" s="66">
        <v>1</v>
      </c>
      <c r="C22" s="25">
        <v>1</v>
      </c>
      <c r="D22" s="77" t="s">
        <v>6</v>
      </c>
      <c r="E22" s="83"/>
      <c r="F22" s="118"/>
      <c r="G22" s="136"/>
      <c r="H22" s="146">
        <v>1</v>
      </c>
      <c r="I22" s="104" t="s">
        <v>6</v>
      </c>
      <c r="J22" s="154"/>
      <c r="K22" s="160"/>
    </row>
    <row r="23" spans="1:11" x14ac:dyDescent="0.25">
      <c r="A23" s="74" t="s">
        <v>26</v>
      </c>
      <c r="B23" s="66">
        <v>1</v>
      </c>
      <c r="C23" s="25">
        <v>1</v>
      </c>
      <c r="D23" s="77" t="s">
        <v>6</v>
      </c>
      <c r="E23" s="83"/>
      <c r="F23" s="118"/>
      <c r="G23" s="136"/>
      <c r="H23" s="146">
        <v>1</v>
      </c>
      <c r="I23" s="104" t="s">
        <v>6</v>
      </c>
      <c r="J23" s="154"/>
      <c r="K23" s="160"/>
    </row>
    <row r="24" spans="1:11" ht="47.25" customHeight="1" x14ac:dyDescent="0.25">
      <c r="A24" s="74" t="s">
        <v>27</v>
      </c>
      <c r="B24" s="66" t="s">
        <v>95</v>
      </c>
      <c r="C24" s="68">
        <v>1</v>
      </c>
      <c r="D24" s="77" t="s">
        <v>6</v>
      </c>
      <c r="E24" s="83"/>
      <c r="F24" s="118"/>
      <c r="G24" s="136"/>
      <c r="H24" s="68">
        <v>1</v>
      </c>
      <c r="I24" s="104" t="s">
        <v>6</v>
      </c>
      <c r="J24" s="154"/>
      <c r="K24" s="160"/>
    </row>
    <row r="25" spans="1:11" ht="21.75" customHeight="1" x14ac:dyDescent="0.25">
      <c r="A25" s="74" t="s">
        <v>28</v>
      </c>
      <c r="B25" s="66">
        <v>1</v>
      </c>
      <c r="C25" s="27">
        <v>1</v>
      </c>
      <c r="D25" s="77" t="s">
        <v>6</v>
      </c>
      <c r="E25" s="83"/>
      <c r="F25" s="112"/>
      <c r="G25" s="136"/>
      <c r="H25" s="146">
        <v>1</v>
      </c>
      <c r="I25" s="104" t="s">
        <v>6</v>
      </c>
      <c r="J25" s="154"/>
      <c r="K25" s="160"/>
    </row>
    <row r="26" spans="1:11" ht="36" customHeight="1" x14ac:dyDescent="0.25">
      <c r="A26" s="74" t="s">
        <v>29</v>
      </c>
      <c r="B26" s="67" t="s">
        <v>96</v>
      </c>
      <c r="C26" s="28">
        <v>1</v>
      </c>
      <c r="D26" s="78" t="s">
        <v>51</v>
      </c>
      <c r="E26" s="85"/>
      <c r="F26" s="107" t="s">
        <v>88</v>
      </c>
      <c r="G26" s="138" t="s">
        <v>115</v>
      </c>
      <c r="H26" s="146">
        <v>1</v>
      </c>
      <c r="I26" s="104" t="s">
        <v>6</v>
      </c>
      <c r="J26" s="154"/>
      <c r="K26" s="162" t="s">
        <v>123</v>
      </c>
    </row>
    <row r="27" spans="1:11" x14ac:dyDescent="0.25">
      <c r="A27" s="74" t="s">
        <v>30</v>
      </c>
      <c r="B27" s="67" t="s">
        <v>94</v>
      </c>
      <c r="C27" s="69">
        <v>7.2352824970367449E-2</v>
      </c>
      <c r="D27" s="77" t="s">
        <v>6</v>
      </c>
      <c r="E27" s="85"/>
      <c r="F27" s="109"/>
      <c r="G27" s="136"/>
      <c r="H27" s="69">
        <v>7.2352824970367449E-2</v>
      </c>
      <c r="I27" s="104" t="s">
        <v>6</v>
      </c>
      <c r="J27" s="154"/>
      <c r="K27" s="160"/>
    </row>
    <row r="28" spans="1:11" x14ac:dyDescent="0.25">
      <c r="A28" s="74" t="s">
        <v>31</v>
      </c>
      <c r="B28" s="67" t="s">
        <v>94</v>
      </c>
      <c r="C28" s="69">
        <v>7.2352824970367449E-2</v>
      </c>
      <c r="D28" s="77" t="s">
        <v>6</v>
      </c>
      <c r="E28" s="85"/>
      <c r="F28" s="109"/>
      <c r="G28" s="136"/>
      <c r="H28" s="69">
        <v>7.2352824970367449E-2</v>
      </c>
      <c r="I28" s="104" t="s">
        <v>6</v>
      </c>
      <c r="J28" s="154"/>
      <c r="K28" s="160"/>
    </row>
    <row r="29" spans="1:11" x14ac:dyDescent="0.25">
      <c r="A29" s="74" t="s">
        <v>32</v>
      </c>
      <c r="B29" s="66">
        <v>1</v>
      </c>
      <c r="C29" s="30">
        <v>1</v>
      </c>
      <c r="D29" s="77" t="s">
        <v>6</v>
      </c>
      <c r="E29" s="85"/>
      <c r="F29" s="109"/>
      <c r="G29" s="136"/>
      <c r="H29" s="146">
        <v>1</v>
      </c>
      <c r="I29" s="104" t="s">
        <v>6</v>
      </c>
      <c r="J29" s="154"/>
      <c r="K29" s="160"/>
    </row>
    <row r="30" spans="1:11" x14ac:dyDescent="0.25">
      <c r="A30" s="74" t="s">
        <v>33</v>
      </c>
      <c r="B30" s="66">
        <v>1</v>
      </c>
      <c r="C30" s="31">
        <v>1</v>
      </c>
      <c r="D30" s="77" t="s">
        <v>6</v>
      </c>
      <c r="E30" s="85"/>
      <c r="F30" s="109"/>
      <c r="G30" s="136"/>
      <c r="H30" s="146">
        <v>1</v>
      </c>
      <c r="I30" s="104" t="s">
        <v>6</v>
      </c>
      <c r="J30" s="154"/>
      <c r="K30" s="160"/>
    </row>
    <row r="31" spans="1:11" ht="81" customHeight="1" x14ac:dyDescent="0.25">
      <c r="A31" s="74" t="s">
        <v>34</v>
      </c>
      <c r="B31" s="66">
        <v>0.9</v>
      </c>
      <c r="C31" s="29">
        <v>0.99935796128012644</v>
      </c>
      <c r="D31" s="77" t="s">
        <v>6</v>
      </c>
      <c r="E31" s="85"/>
      <c r="F31" s="109"/>
      <c r="G31" s="136"/>
      <c r="H31" s="145">
        <v>0.99880000000000002</v>
      </c>
      <c r="I31" s="104" t="s">
        <v>6</v>
      </c>
      <c r="J31" s="154"/>
      <c r="K31" s="160"/>
    </row>
    <row r="32" spans="1:11" ht="100.5" customHeight="1" x14ac:dyDescent="0.25">
      <c r="A32" s="74" t="s">
        <v>35</v>
      </c>
      <c r="B32" s="66">
        <v>1</v>
      </c>
      <c r="C32" s="29">
        <v>1</v>
      </c>
      <c r="D32" s="77" t="s">
        <v>6</v>
      </c>
      <c r="E32" s="86"/>
      <c r="F32" s="121"/>
      <c r="G32" s="136"/>
      <c r="H32" s="146">
        <v>1</v>
      </c>
      <c r="I32" s="104" t="s">
        <v>6</v>
      </c>
      <c r="J32" s="154"/>
      <c r="K32" s="160"/>
    </row>
    <row r="33" spans="1:11" ht="229.5" customHeight="1" x14ac:dyDescent="0.25">
      <c r="A33" s="74" t="s">
        <v>36</v>
      </c>
      <c r="B33" s="66">
        <v>1</v>
      </c>
      <c r="C33" s="30">
        <v>1</v>
      </c>
      <c r="D33" s="78" t="s">
        <v>52</v>
      </c>
      <c r="E33" s="84" t="s">
        <v>101</v>
      </c>
      <c r="F33" s="106" t="s">
        <v>102</v>
      </c>
      <c r="G33" s="139" t="s">
        <v>117</v>
      </c>
      <c r="H33" s="146">
        <v>1</v>
      </c>
      <c r="I33" s="104" t="s">
        <v>6</v>
      </c>
      <c r="J33" s="154"/>
      <c r="K33" s="165" t="s">
        <v>134</v>
      </c>
    </row>
    <row r="34" spans="1:11" ht="101.25" customHeight="1" x14ac:dyDescent="0.25">
      <c r="A34" s="74" t="s">
        <v>37</v>
      </c>
      <c r="B34" s="66">
        <v>1</v>
      </c>
      <c r="C34" s="30">
        <v>1</v>
      </c>
      <c r="D34" s="77" t="s">
        <v>6</v>
      </c>
      <c r="E34" s="87"/>
      <c r="F34" s="120" t="s">
        <v>103</v>
      </c>
      <c r="G34" s="136"/>
      <c r="H34" s="146">
        <v>1</v>
      </c>
      <c r="I34" s="104" t="s">
        <v>6</v>
      </c>
      <c r="J34" s="120"/>
      <c r="K34" s="163" t="s">
        <v>103</v>
      </c>
    </row>
    <row r="35" spans="1:11" ht="61.5" customHeight="1" x14ac:dyDescent="0.25">
      <c r="A35" s="74" t="s">
        <v>38</v>
      </c>
      <c r="B35" s="66">
        <v>1</v>
      </c>
      <c r="C35" s="30">
        <v>1</v>
      </c>
      <c r="D35" s="77" t="s">
        <v>6</v>
      </c>
      <c r="E35" s="88" t="s">
        <v>104</v>
      </c>
      <c r="F35" s="117"/>
      <c r="G35" s="136"/>
      <c r="H35" s="146">
        <v>1</v>
      </c>
      <c r="I35" s="104" t="s">
        <v>6</v>
      </c>
      <c r="J35" s="156" t="s">
        <v>104</v>
      </c>
      <c r="K35" s="160"/>
    </row>
    <row r="36" spans="1:11" ht="67.5" x14ac:dyDescent="0.25">
      <c r="A36" s="74" t="s">
        <v>39</v>
      </c>
      <c r="B36" s="66">
        <v>1</v>
      </c>
      <c r="C36" s="30">
        <v>1</v>
      </c>
      <c r="D36" s="77" t="s">
        <v>6</v>
      </c>
      <c r="E36" s="88" t="s">
        <v>105</v>
      </c>
      <c r="F36" s="114"/>
      <c r="G36" s="136"/>
      <c r="H36" s="146">
        <v>1</v>
      </c>
      <c r="I36" s="104" t="s">
        <v>6</v>
      </c>
      <c r="J36" s="156" t="s">
        <v>105</v>
      </c>
      <c r="K36" s="160"/>
    </row>
    <row r="37" spans="1:11" ht="57" customHeight="1" x14ac:dyDescent="0.25">
      <c r="A37" s="74" t="s">
        <v>40</v>
      </c>
      <c r="B37" s="66">
        <v>1</v>
      </c>
      <c r="C37" s="30">
        <v>1</v>
      </c>
      <c r="D37" s="77" t="s">
        <v>6</v>
      </c>
      <c r="E37" s="88" t="s">
        <v>106</v>
      </c>
      <c r="F37" s="114"/>
      <c r="G37" s="136"/>
      <c r="H37" s="146">
        <v>1</v>
      </c>
      <c r="I37" s="104" t="s">
        <v>6</v>
      </c>
      <c r="J37" s="156" t="s">
        <v>106</v>
      </c>
      <c r="K37" s="160"/>
    </row>
    <row r="38" spans="1:11" ht="42.75" customHeight="1" thickBot="1" x14ac:dyDescent="0.3">
      <c r="A38" s="90" t="s">
        <v>41</v>
      </c>
      <c r="B38" s="91">
        <v>1</v>
      </c>
      <c r="C38" s="92">
        <v>1</v>
      </c>
      <c r="D38" s="93" t="s">
        <v>6</v>
      </c>
      <c r="E38" s="94"/>
      <c r="F38" s="111"/>
      <c r="G38" s="140"/>
      <c r="H38" s="150">
        <v>1</v>
      </c>
      <c r="I38" s="151" t="s">
        <v>6</v>
      </c>
      <c r="J38" s="157"/>
      <c r="K38" s="164"/>
    </row>
    <row r="39" spans="1:11" ht="280.5" customHeight="1" thickBot="1" x14ac:dyDescent="0.3">
      <c r="A39" s="95" t="s">
        <v>50</v>
      </c>
      <c r="B39" s="96"/>
      <c r="C39" s="97"/>
      <c r="D39" s="98"/>
      <c r="E39" s="98"/>
      <c r="F39" s="108" t="s">
        <v>112</v>
      </c>
      <c r="G39" s="141" t="s">
        <v>118</v>
      </c>
      <c r="H39" s="267"/>
      <c r="I39" s="268"/>
      <c r="J39" s="273"/>
      <c r="K39" s="134" t="s">
        <v>133</v>
      </c>
    </row>
    <row r="40" spans="1:11" ht="190.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zoomScale="90" zoomScaleNormal="90" workbookViewId="0">
      <pane xSplit="1" ySplit="9" topLeftCell="E19" activePane="bottomRight" state="frozen"/>
      <selection pane="topRight" activeCell="B1" sqref="B1"/>
      <selection pane="bottomLeft" activeCell="A6" sqref="A6"/>
      <selection pane="bottomRight" activeCell="G34" sqref="G34"/>
    </sheetView>
  </sheetViews>
  <sheetFormatPr defaultColWidth="38" defaultRowHeight="12.75" x14ac:dyDescent="0.25"/>
  <cols>
    <col min="1" max="1" width="23.28515625" style="21" customWidth="1"/>
    <col min="2" max="2" width="36.42578125" style="21" customWidth="1"/>
    <col min="3" max="3" width="22" style="21" customWidth="1"/>
    <col min="4" max="4" width="22.42578125" style="21" customWidth="1"/>
    <col min="5" max="5" width="43.5703125" style="21" customWidth="1"/>
    <col min="6" max="6" width="68.7109375" style="23" customWidth="1"/>
    <col min="7" max="7" width="84" style="4" customWidth="1"/>
    <col min="8" max="8" width="37.7109375" style="4" customWidth="1"/>
    <col min="9" max="9" width="33.85546875" style="4" customWidth="1"/>
    <col min="10" max="10" width="37.7109375" style="4" customWidth="1"/>
    <col min="11" max="11" width="34.28515625" style="21" customWidth="1"/>
    <col min="12" max="16384" width="38" style="21"/>
  </cols>
  <sheetData>
    <row r="1" spans="1:11" ht="25.5" hidden="1" x14ac:dyDescent="0.25">
      <c r="A1" s="173" t="s">
        <v>55</v>
      </c>
      <c r="B1" s="248" t="s">
        <v>56</v>
      </c>
    </row>
    <row r="2" spans="1:11" ht="16.5" hidden="1" customHeight="1" x14ac:dyDescent="0.25">
      <c r="A2" s="174" t="s">
        <v>8</v>
      </c>
      <c r="B2" s="249">
        <v>45461</v>
      </c>
    </row>
    <row r="3" spans="1:11" ht="18" hidden="1" customHeight="1" x14ac:dyDescent="0.25">
      <c r="A3" s="174" t="s">
        <v>10</v>
      </c>
      <c r="B3" s="249" t="s">
        <v>11</v>
      </c>
    </row>
    <row r="4" spans="1:11" ht="18" hidden="1" customHeight="1" x14ac:dyDescent="0.25">
      <c r="A4" s="194" t="s">
        <v>49</v>
      </c>
      <c r="B4" s="250" t="s">
        <v>1</v>
      </c>
    </row>
    <row r="5" spans="1:11" ht="18" customHeight="1" x14ac:dyDescent="0.25">
      <c r="A5" s="234" t="s">
        <v>139</v>
      </c>
      <c r="B5" s="236" t="s">
        <v>142</v>
      </c>
    </row>
    <row r="6" spans="1:11" ht="18" customHeight="1" x14ac:dyDescent="0.25">
      <c r="A6" s="234" t="s">
        <v>8</v>
      </c>
      <c r="B6" s="247" t="s">
        <v>141</v>
      </c>
    </row>
    <row r="7" spans="1:11" ht="18" customHeight="1" x14ac:dyDescent="0.25">
      <c r="A7" s="234" t="s">
        <v>12</v>
      </c>
      <c r="B7" s="236" t="s">
        <v>11</v>
      </c>
    </row>
    <row r="8" spans="1:11" ht="18" customHeight="1" thickBot="1" x14ac:dyDescent="0.3">
      <c r="A8" s="235" t="s">
        <v>49</v>
      </c>
      <c r="B8" s="237" t="s">
        <v>1</v>
      </c>
    </row>
    <row r="9" spans="1:11" ht="59.25" customHeight="1" thickBot="1" x14ac:dyDescent="0.3">
      <c r="A9" s="203" t="s">
        <v>0</v>
      </c>
      <c r="B9" s="204" t="s">
        <v>78</v>
      </c>
      <c r="C9" s="205" t="s">
        <v>79</v>
      </c>
      <c r="D9" s="56" t="s">
        <v>80</v>
      </c>
      <c r="E9" s="206" t="s">
        <v>81</v>
      </c>
      <c r="F9" s="207" t="s">
        <v>64</v>
      </c>
      <c r="G9" s="208" t="s">
        <v>9</v>
      </c>
      <c r="H9" s="205" t="s">
        <v>124</v>
      </c>
      <c r="I9" s="56" t="s">
        <v>125</v>
      </c>
      <c r="J9" s="206" t="s">
        <v>126</v>
      </c>
      <c r="K9" s="209" t="s">
        <v>121</v>
      </c>
    </row>
    <row r="10" spans="1:11" ht="27" customHeight="1" x14ac:dyDescent="0.25">
      <c r="A10" s="48" t="s">
        <v>13</v>
      </c>
      <c r="B10" s="195">
        <v>1</v>
      </c>
      <c r="C10" s="196">
        <v>1</v>
      </c>
      <c r="D10" s="197" t="s">
        <v>6</v>
      </c>
      <c r="E10" s="198"/>
      <c r="F10" s="199"/>
      <c r="G10" s="200"/>
      <c r="H10" s="210">
        <v>1</v>
      </c>
      <c r="I10" s="201" t="s">
        <v>6</v>
      </c>
      <c r="J10" s="202"/>
      <c r="K10" s="211"/>
    </row>
    <row r="11" spans="1:11" ht="31.15" customHeight="1" x14ac:dyDescent="0.25">
      <c r="A11" s="5" t="s">
        <v>14</v>
      </c>
      <c r="B11" s="175">
        <v>1</v>
      </c>
      <c r="C11" s="179">
        <v>1</v>
      </c>
      <c r="D11" s="7" t="s">
        <v>6</v>
      </c>
      <c r="E11" s="22"/>
      <c r="F11" s="127"/>
      <c r="G11" s="180"/>
      <c r="H11" s="212">
        <v>1</v>
      </c>
      <c r="I11" s="123" t="s">
        <v>6</v>
      </c>
      <c r="J11" s="12"/>
      <c r="K11" s="213"/>
    </row>
    <row r="12" spans="1:11" ht="117.6" customHeight="1" x14ac:dyDescent="0.25">
      <c r="A12" s="5" t="s">
        <v>15</v>
      </c>
      <c r="B12" s="175">
        <v>1</v>
      </c>
      <c r="C12" s="179">
        <v>1</v>
      </c>
      <c r="D12" s="7" t="s">
        <v>6</v>
      </c>
      <c r="E12" s="22"/>
      <c r="F12" s="125" t="s">
        <v>75</v>
      </c>
      <c r="G12" s="180"/>
      <c r="H12" s="212">
        <v>1</v>
      </c>
      <c r="I12" s="123" t="s">
        <v>6</v>
      </c>
      <c r="J12" s="12"/>
      <c r="K12" s="213"/>
    </row>
    <row r="13" spans="1:11" ht="104.25" customHeight="1" x14ac:dyDescent="0.25">
      <c r="A13" s="5" t="s">
        <v>16</v>
      </c>
      <c r="B13" s="175">
        <v>1</v>
      </c>
      <c r="C13" s="179">
        <v>1</v>
      </c>
      <c r="D13" s="132" t="s">
        <v>111</v>
      </c>
      <c r="E13" s="124" t="s">
        <v>89</v>
      </c>
      <c r="F13" s="59" t="s">
        <v>90</v>
      </c>
      <c r="G13" s="181" t="s">
        <v>114</v>
      </c>
      <c r="H13" s="214">
        <v>1</v>
      </c>
      <c r="I13" s="123" t="s">
        <v>6</v>
      </c>
      <c r="J13" s="102"/>
      <c r="K13" s="215" t="s">
        <v>122</v>
      </c>
    </row>
    <row r="14" spans="1:11" x14ac:dyDescent="0.25">
      <c r="A14" s="5" t="s">
        <v>17</v>
      </c>
      <c r="B14" s="175">
        <v>1</v>
      </c>
      <c r="C14" s="182">
        <v>1</v>
      </c>
      <c r="D14" s="9" t="s">
        <v>6</v>
      </c>
      <c r="E14" s="22"/>
      <c r="F14" s="124"/>
      <c r="G14" s="180"/>
      <c r="H14" s="212">
        <v>1</v>
      </c>
      <c r="I14" s="123" t="s">
        <v>6</v>
      </c>
      <c r="J14" s="12"/>
      <c r="K14" s="213"/>
    </row>
    <row r="15" spans="1:11" x14ac:dyDescent="0.25">
      <c r="A15" s="5" t="s">
        <v>18</v>
      </c>
      <c r="B15" s="175">
        <v>1</v>
      </c>
      <c r="C15" s="182">
        <v>1</v>
      </c>
      <c r="D15" s="9" t="s">
        <v>6</v>
      </c>
      <c r="E15" s="22"/>
      <c r="F15" s="124"/>
      <c r="G15" s="180"/>
      <c r="H15" s="212">
        <v>1</v>
      </c>
      <c r="I15" s="123" t="s">
        <v>6</v>
      </c>
      <c r="J15" s="12"/>
      <c r="K15" s="213"/>
    </row>
    <row r="16" spans="1:11" x14ac:dyDescent="0.25">
      <c r="A16" s="5" t="s">
        <v>19</v>
      </c>
      <c r="B16" s="175">
        <v>1</v>
      </c>
      <c r="C16" s="182">
        <v>1</v>
      </c>
      <c r="D16" s="9" t="s">
        <v>6</v>
      </c>
      <c r="E16" s="22"/>
      <c r="F16" s="124"/>
      <c r="G16" s="180"/>
      <c r="H16" s="212">
        <v>1</v>
      </c>
      <c r="I16" s="123" t="s">
        <v>6</v>
      </c>
      <c r="J16" s="12"/>
      <c r="K16" s="213"/>
    </row>
    <row r="17" spans="1:11" x14ac:dyDescent="0.25">
      <c r="A17" s="5" t="s">
        <v>20</v>
      </c>
      <c r="B17" s="175">
        <v>1</v>
      </c>
      <c r="C17" s="182">
        <v>1</v>
      </c>
      <c r="D17" s="9" t="s">
        <v>6</v>
      </c>
      <c r="E17" s="22"/>
      <c r="F17" s="124"/>
      <c r="G17" s="180"/>
      <c r="H17" s="212">
        <v>1</v>
      </c>
      <c r="I17" s="123" t="s">
        <v>6</v>
      </c>
      <c r="J17" s="12"/>
      <c r="K17" s="213"/>
    </row>
    <row r="18" spans="1:11" x14ac:dyDescent="0.25">
      <c r="A18" s="5" t="s">
        <v>21</v>
      </c>
      <c r="B18" s="175">
        <v>1</v>
      </c>
      <c r="C18" s="182">
        <v>1</v>
      </c>
      <c r="D18" s="9" t="s">
        <v>6</v>
      </c>
      <c r="E18" s="22"/>
      <c r="F18" s="124"/>
      <c r="G18" s="180"/>
      <c r="H18" s="212">
        <v>1</v>
      </c>
      <c r="I18" s="123" t="s">
        <v>6</v>
      </c>
      <c r="J18" s="12"/>
      <c r="K18" s="213"/>
    </row>
    <row r="19" spans="1:11" x14ac:dyDescent="0.25">
      <c r="A19" s="5" t="s">
        <v>22</v>
      </c>
      <c r="B19" s="175">
        <v>1</v>
      </c>
      <c r="C19" s="182">
        <v>1</v>
      </c>
      <c r="D19" s="9" t="s">
        <v>6</v>
      </c>
      <c r="E19" s="22"/>
      <c r="F19" s="124"/>
      <c r="G19" s="180"/>
      <c r="H19" s="212">
        <v>1</v>
      </c>
      <c r="I19" s="123" t="s">
        <v>6</v>
      </c>
      <c r="J19" s="12"/>
      <c r="K19" s="213"/>
    </row>
    <row r="20" spans="1:11" ht="61.5" customHeight="1" x14ac:dyDescent="0.25">
      <c r="A20" s="5" t="s">
        <v>23</v>
      </c>
      <c r="B20" s="175">
        <v>1</v>
      </c>
      <c r="C20" s="182">
        <v>1</v>
      </c>
      <c r="D20" s="9" t="s">
        <v>6</v>
      </c>
      <c r="E20" s="43" t="s">
        <v>76</v>
      </c>
      <c r="F20" s="128" t="s">
        <v>77</v>
      </c>
      <c r="G20" s="180"/>
      <c r="H20" s="212">
        <v>1</v>
      </c>
      <c r="I20" s="123" t="s">
        <v>6</v>
      </c>
      <c r="J20" s="124" t="s">
        <v>76</v>
      </c>
      <c r="K20" s="213"/>
    </row>
    <row r="21" spans="1:11" ht="27.75" customHeight="1" x14ac:dyDescent="0.25">
      <c r="A21" s="5" t="s">
        <v>24</v>
      </c>
      <c r="B21" s="175">
        <v>1</v>
      </c>
      <c r="C21" s="182">
        <v>1</v>
      </c>
      <c r="D21" s="9" t="s">
        <v>6</v>
      </c>
      <c r="E21" s="22"/>
      <c r="F21" s="129"/>
      <c r="G21" s="180"/>
      <c r="H21" s="212">
        <v>1</v>
      </c>
      <c r="I21" s="123" t="s">
        <v>6</v>
      </c>
      <c r="J21" s="12"/>
      <c r="K21" s="213"/>
    </row>
    <row r="22" spans="1:11" ht="25.5" customHeight="1" x14ac:dyDescent="0.25">
      <c r="A22" s="5" t="s">
        <v>25</v>
      </c>
      <c r="B22" s="175">
        <v>1</v>
      </c>
      <c r="C22" s="182">
        <v>1</v>
      </c>
      <c r="D22" s="9" t="s">
        <v>6</v>
      </c>
      <c r="E22" s="22"/>
      <c r="F22" s="129"/>
      <c r="G22" s="180"/>
      <c r="H22" s="212">
        <v>1</v>
      </c>
      <c r="I22" s="123" t="s">
        <v>6</v>
      </c>
      <c r="J22" s="12"/>
      <c r="K22" s="213"/>
    </row>
    <row r="23" spans="1:11" ht="24.75" customHeight="1" x14ac:dyDescent="0.25">
      <c r="A23" s="5" t="s">
        <v>26</v>
      </c>
      <c r="B23" s="175">
        <v>1</v>
      </c>
      <c r="C23" s="182">
        <v>1</v>
      </c>
      <c r="D23" s="9" t="s">
        <v>6</v>
      </c>
      <c r="E23" s="22"/>
      <c r="F23" s="129"/>
      <c r="G23" s="180"/>
      <c r="H23" s="212">
        <v>1</v>
      </c>
      <c r="I23" s="123" t="s">
        <v>6</v>
      </c>
      <c r="J23" s="12"/>
      <c r="K23" s="213"/>
    </row>
    <row r="24" spans="1:11" ht="46.5" customHeight="1" x14ac:dyDescent="0.25">
      <c r="A24" s="5" t="s">
        <v>27</v>
      </c>
      <c r="B24" s="175">
        <v>0.75</v>
      </c>
      <c r="C24" s="183">
        <v>1</v>
      </c>
      <c r="D24" s="9" t="s">
        <v>6</v>
      </c>
      <c r="E24" s="22"/>
      <c r="F24" s="128" t="s">
        <v>82</v>
      </c>
      <c r="G24" s="180"/>
      <c r="H24" s="212">
        <v>1</v>
      </c>
      <c r="I24" s="123" t="s">
        <v>6</v>
      </c>
      <c r="J24" s="12"/>
      <c r="K24" s="213"/>
    </row>
    <row r="25" spans="1:11" ht="34.5" customHeight="1" x14ac:dyDescent="0.25">
      <c r="A25" s="5" t="s">
        <v>28</v>
      </c>
      <c r="B25" s="175">
        <v>0.75</v>
      </c>
      <c r="C25" s="183">
        <v>1</v>
      </c>
      <c r="D25" s="9" t="s">
        <v>6</v>
      </c>
      <c r="E25" s="22"/>
      <c r="F25" s="128" t="s">
        <v>82</v>
      </c>
      <c r="G25" s="180"/>
      <c r="H25" s="212">
        <v>1</v>
      </c>
      <c r="I25" s="123" t="s">
        <v>6</v>
      </c>
      <c r="J25" s="12"/>
      <c r="K25" s="213"/>
    </row>
    <row r="26" spans="1:11" ht="36" customHeight="1" x14ac:dyDescent="0.25">
      <c r="A26" s="5" t="s">
        <v>29</v>
      </c>
      <c r="B26" s="176">
        <v>1</v>
      </c>
      <c r="C26" s="184">
        <v>1</v>
      </c>
      <c r="D26" s="126" t="s">
        <v>51</v>
      </c>
      <c r="E26" s="22"/>
      <c r="F26" s="131" t="s">
        <v>88</v>
      </c>
      <c r="G26" s="103" t="s">
        <v>127</v>
      </c>
      <c r="H26" s="216">
        <v>1</v>
      </c>
      <c r="I26" s="123" t="s">
        <v>6</v>
      </c>
      <c r="J26" s="101"/>
      <c r="K26" s="215" t="s">
        <v>123</v>
      </c>
    </row>
    <row r="27" spans="1:11" ht="57.75" customHeight="1" x14ac:dyDescent="0.25">
      <c r="A27" s="5" t="s">
        <v>30</v>
      </c>
      <c r="B27" s="176" t="s">
        <v>72</v>
      </c>
      <c r="C27" s="185">
        <v>7.1428571428571425E-2</v>
      </c>
      <c r="D27" s="9" t="s">
        <v>6</v>
      </c>
      <c r="E27" s="22"/>
      <c r="F27" s="128" t="s">
        <v>74</v>
      </c>
      <c r="G27" s="180"/>
      <c r="H27" s="217">
        <v>7.1428571428571425E-2</v>
      </c>
      <c r="I27" s="123" t="s">
        <v>6</v>
      </c>
      <c r="J27" s="12"/>
      <c r="K27" s="213"/>
    </row>
    <row r="28" spans="1:11" ht="50.25" customHeight="1" x14ac:dyDescent="0.25">
      <c r="A28" s="5" t="s">
        <v>31</v>
      </c>
      <c r="B28" s="176" t="s">
        <v>72</v>
      </c>
      <c r="C28" s="185">
        <v>7.1428571428571425E-2</v>
      </c>
      <c r="D28" s="9" t="s">
        <v>6</v>
      </c>
      <c r="E28" s="22"/>
      <c r="F28" s="128" t="s">
        <v>74</v>
      </c>
      <c r="G28" s="180"/>
      <c r="H28" s="217">
        <v>7.1428571428571425E-2</v>
      </c>
      <c r="I28" s="123" t="s">
        <v>6</v>
      </c>
      <c r="J28" s="12"/>
      <c r="K28" s="213"/>
    </row>
    <row r="29" spans="1:11" ht="44.25" customHeight="1" x14ac:dyDescent="0.25">
      <c r="A29" s="5" t="s">
        <v>32</v>
      </c>
      <c r="B29" s="176">
        <v>1</v>
      </c>
      <c r="C29" s="186">
        <v>1</v>
      </c>
      <c r="D29" s="9" t="s">
        <v>6</v>
      </c>
      <c r="E29" s="22"/>
      <c r="F29" s="22"/>
      <c r="G29" s="180"/>
      <c r="H29" s="212">
        <v>1</v>
      </c>
      <c r="I29" s="123" t="s">
        <v>6</v>
      </c>
      <c r="J29" s="12"/>
      <c r="K29" s="213"/>
    </row>
    <row r="30" spans="1:11" ht="40.5" customHeight="1" x14ac:dyDescent="0.25">
      <c r="A30" s="5" t="s">
        <v>33</v>
      </c>
      <c r="B30" s="176">
        <v>1</v>
      </c>
      <c r="C30" s="186">
        <v>1</v>
      </c>
      <c r="D30" s="9" t="s">
        <v>6</v>
      </c>
      <c r="E30" s="22"/>
      <c r="F30" s="22"/>
      <c r="G30" s="180"/>
      <c r="H30" s="212">
        <v>1</v>
      </c>
      <c r="I30" s="123" t="s">
        <v>6</v>
      </c>
      <c r="J30" s="12"/>
      <c r="K30" s="213"/>
    </row>
    <row r="31" spans="1:11" ht="47.25" customHeight="1" x14ac:dyDescent="0.25">
      <c r="A31" s="5" t="s">
        <v>34</v>
      </c>
      <c r="B31" s="176">
        <v>0.15</v>
      </c>
      <c r="C31" s="187">
        <v>1</v>
      </c>
      <c r="D31" s="9" t="s">
        <v>6</v>
      </c>
      <c r="E31" s="22"/>
      <c r="F31" s="124" t="s">
        <v>73</v>
      </c>
      <c r="G31" s="180"/>
      <c r="H31" s="212">
        <v>1</v>
      </c>
      <c r="I31" s="123" t="s">
        <v>6</v>
      </c>
      <c r="J31" s="12"/>
      <c r="K31" s="213"/>
    </row>
    <row r="32" spans="1:11" ht="52.5" customHeight="1" x14ac:dyDescent="0.25">
      <c r="A32" s="5" t="s">
        <v>35</v>
      </c>
      <c r="B32" s="175">
        <v>1</v>
      </c>
      <c r="C32" s="186">
        <v>1</v>
      </c>
      <c r="D32" s="9" t="s">
        <v>6</v>
      </c>
      <c r="E32" s="130"/>
      <c r="F32" s="129"/>
      <c r="G32" s="188"/>
      <c r="H32" s="218">
        <v>1</v>
      </c>
      <c r="I32" s="123" t="s">
        <v>6</v>
      </c>
      <c r="J32" s="105"/>
      <c r="K32" s="213"/>
    </row>
    <row r="33" spans="1:11" ht="39.75" customHeight="1" x14ac:dyDescent="0.25">
      <c r="A33" s="5" t="s">
        <v>36</v>
      </c>
      <c r="B33" s="176">
        <v>1</v>
      </c>
      <c r="C33" s="186">
        <v>1</v>
      </c>
      <c r="D33" s="9" t="s">
        <v>6</v>
      </c>
      <c r="E33" s="124" t="s">
        <v>83</v>
      </c>
      <c r="F33" s="124"/>
      <c r="G33" s="180"/>
      <c r="H33" s="212">
        <v>1</v>
      </c>
      <c r="I33" s="123" t="s">
        <v>6</v>
      </c>
      <c r="J33" s="124" t="s">
        <v>128</v>
      </c>
      <c r="K33" s="213"/>
    </row>
    <row r="34" spans="1:11" ht="112.5" customHeight="1" x14ac:dyDescent="0.25">
      <c r="A34" s="5" t="s">
        <v>37</v>
      </c>
      <c r="B34" s="176">
        <v>1</v>
      </c>
      <c r="C34" s="186">
        <v>1</v>
      </c>
      <c r="D34" s="126" t="s">
        <v>110</v>
      </c>
      <c r="E34" s="124" t="s">
        <v>84</v>
      </c>
      <c r="F34" s="131" t="s">
        <v>98</v>
      </c>
      <c r="G34" s="181" t="s">
        <v>116</v>
      </c>
      <c r="H34" s="214">
        <v>1</v>
      </c>
      <c r="I34" s="123" t="s">
        <v>6</v>
      </c>
      <c r="J34" s="124" t="s">
        <v>84</v>
      </c>
      <c r="K34" s="219" t="s">
        <v>129</v>
      </c>
    </row>
    <row r="35" spans="1:11" ht="40.5" customHeight="1" x14ac:dyDescent="0.25">
      <c r="A35" s="5" t="s">
        <v>38</v>
      </c>
      <c r="B35" s="176">
        <v>1</v>
      </c>
      <c r="C35" s="186">
        <v>1</v>
      </c>
      <c r="D35" s="9" t="s">
        <v>6</v>
      </c>
      <c r="E35" s="125" t="s">
        <v>85</v>
      </c>
      <c r="F35" s="124"/>
      <c r="G35" s="180"/>
      <c r="H35" s="212">
        <v>1</v>
      </c>
      <c r="I35" s="123" t="s">
        <v>6</v>
      </c>
      <c r="J35" s="125" t="s">
        <v>85</v>
      </c>
      <c r="K35" s="213"/>
    </row>
    <row r="36" spans="1:11" ht="37.5" customHeight="1" x14ac:dyDescent="0.25">
      <c r="A36" s="5" t="s">
        <v>39</v>
      </c>
      <c r="B36" s="176">
        <v>1</v>
      </c>
      <c r="C36" s="186">
        <v>1</v>
      </c>
      <c r="D36" s="9" t="s">
        <v>6</v>
      </c>
      <c r="E36" s="125" t="s">
        <v>86</v>
      </c>
      <c r="F36" s="124"/>
      <c r="G36" s="180"/>
      <c r="H36" s="212">
        <v>1</v>
      </c>
      <c r="I36" s="123" t="s">
        <v>6</v>
      </c>
      <c r="J36" s="125" t="s">
        <v>86</v>
      </c>
      <c r="K36" s="213"/>
    </row>
    <row r="37" spans="1:11" ht="42.75" customHeight="1" x14ac:dyDescent="0.25">
      <c r="A37" s="5" t="s">
        <v>40</v>
      </c>
      <c r="B37" s="176">
        <v>1</v>
      </c>
      <c r="C37" s="186">
        <v>1</v>
      </c>
      <c r="D37" s="9" t="s">
        <v>6</v>
      </c>
      <c r="E37" s="125" t="s">
        <v>87</v>
      </c>
      <c r="F37" s="124"/>
      <c r="G37" s="180"/>
      <c r="H37" s="212">
        <v>1</v>
      </c>
      <c r="I37" s="123" t="s">
        <v>6</v>
      </c>
      <c r="J37" s="125" t="s">
        <v>87</v>
      </c>
      <c r="K37" s="213"/>
    </row>
    <row r="38" spans="1:11" ht="33" customHeight="1" thickBot="1" x14ac:dyDescent="0.3">
      <c r="A38" s="177" t="s">
        <v>41</v>
      </c>
      <c r="B38" s="178">
        <v>1</v>
      </c>
      <c r="C38" s="189">
        <v>1</v>
      </c>
      <c r="D38" s="190" t="s">
        <v>6</v>
      </c>
      <c r="E38" s="191"/>
      <c r="F38" s="192"/>
      <c r="G38" s="193"/>
      <c r="H38" s="220">
        <v>1</v>
      </c>
      <c r="I38" s="221" t="s">
        <v>6</v>
      </c>
      <c r="J38" s="222"/>
      <c r="K38" s="223"/>
    </row>
    <row r="39" spans="1:11" x14ac:dyDescent="0.25">
      <c r="F39" s="2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9"/>
  <sheetViews>
    <sheetView zoomScale="70" zoomScaleNormal="70" workbookViewId="0">
      <pane xSplit="2" ySplit="9" topLeftCell="C34" activePane="bottomRight" state="frozen"/>
      <selection pane="topRight" activeCell="C1" sqref="C1"/>
      <selection pane="bottomLeft" activeCell="A6" sqref="A6"/>
      <selection pane="bottomRight" activeCell="K54" sqref="K54"/>
    </sheetView>
  </sheetViews>
  <sheetFormatPr defaultColWidth="9.28515625" defaultRowHeight="12.75" x14ac:dyDescent="0.25"/>
  <cols>
    <col min="1" max="1" width="38.85546875" style="4" customWidth="1"/>
    <col min="2" max="2" width="34" style="4" customWidth="1"/>
    <col min="3" max="3" width="29" style="4" customWidth="1"/>
    <col min="4" max="4" width="29.28515625" style="4" customWidth="1"/>
    <col min="5" max="5" width="38.7109375" style="4" bestFit="1" customWidth="1"/>
    <col min="6" max="6" width="70.7109375" style="4" customWidth="1"/>
    <col min="7" max="7" width="49.42578125" style="4" customWidth="1"/>
    <col min="8" max="8" width="40.140625" style="4" customWidth="1"/>
    <col min="9" max="9" width="26.42578125" style="4" customWidth="1"/>
    <col min="10" max="10" width="43" style="4" customWidth="1"/>
    <col min="11" max="11" width="84.28515625" style="4" customWidth="1"/>
    <col min="12" max="12" width="9.28515625" style="4"/>
    <col min="13" max="13" width="32.5703125" style="4" customWidth="1"/>
    <col min="14" max="14" width="32" style="4" customWidth="1"/>
    <col min="15" max="15" width="72.28515625" style="4" customWidth="1"/>
    <col min="16" max="16384" width="9.28515625" style="4"/>
  </cols>
  <sheetData>
    <row r="1" spans="1:11" ht="36" hidden="1" customHeight="1" x14ac:dyDescent="0.25">
      <c r="A1" s="234" t="s">
        <v>7</v>
      </c>
      <c r="B1" s="224" t="s">
        <v>138</v>
      </c>
    </row>
    <row r="2" spans="1:11" ht="19.5" hidden="1" customHeight="1" x14ac:dyDescent="0.25">
      <c r="A2" s="234" t="s">
        <v>8</v>
      </c>
      <c r="B2" s="225">
        <v>45530</v>
      </c>
    </row>
    <row r="3" spans="1:11" ht="19.5" hidden="1" customHeight="1" x14ac:dyDescent="0.25">
      <c r="A3" s="234" t="s">
        <v>12</v>
      </c>
      <c r="B3" s="225" t="s">
        <v>11</v>
      </c>
    </row>
    <row r="4" spans="1:11" ht="19.5" hidden="1" customHeight="1" x14ac:dyDescent="0.25">
      <c r="A4" s="235" t="s">
        <v>49</v>
      </c>
      <c r="B4" s="225" t="s">
        <v>1</v>
      </c>
    </row>
    <row r="5" spans="1:11" ht="19.5" customHeight="1" x14ac:dyDescent="0.25">
      <c r="A5" s="234" t="s">
        <v>139</v>
      </c>
      <c r="B5" s="236" t="s">
        <v>142</v>
      </c>
    </row>
    <row r="6" spans="1:11" ht="42" customHeight="1" x14ac:dyDescent="0.25">
      <c r="A6" s="234" t="s">
        <v>8</v>
      </c>
      <c r="B6" s="247" t="s">
        <v>141</v>
      </c>
    </row>
    <row r="7" spans="1:11" ht="19.5" customHeight="1" x14ac:dyDescent="0.25">
      <c r="A7" s="234" t="s">
        <v>12</v>
      </c>
      <c r="B7" s="236" t="s">
        <v>11</v>
      </c>
    </row>
    <row r="8" spans="1:11" ht="19.5" customHeight="1" thickBot="1" x14ac:dyDescent="0.3">
      <c r="A8" s="235" t="s">
        <v>49</v>
      </c>
      <c r="B8" s="237" t="s">
        <v>1</v>
      </c>
    </row>
    <row r="9" spans="1:11" ht="43.5" customHeight="1" thickBot="1" x14ac:dyDescent="0.3">
      <c r="A9" s="53" t="s">
        <v>0</v>
      </c>
      <c r="B9" s="54" t="s">
        <v>57</v>
      </c>
      <c r="C9" s="55" t="s">
        <v>2</v>
      </c>
      <c r="D9" s="56" t="s">
        <v>5</v>
      </c>
      <c r="E9" s="57" t="s">
        <v>3</v>
      </c>
      <c r="F9" s="58" t="s">
        <v>64</v>
      </c>
      <c r="G9" s="172" t="s">
        <v>9</v>
      </c>
      <c r="H9" s="142" t="s">
        <v>135</v>
      </c>
      <c r="I9" s="143" t="s">
        <v>132</v>
      </c>
      <c r="J9" s="238" t="s">
        <v>136</v>
      </c>
      <c r="K9" s="239" t="s">
        <v>121</v>
      </c>
    </row>
    <row r="10" spans="1:11" x14ac:dyDescent="0.25">
      <c r="A10" s="48" t="s">
        <v>13</v>
      </c>
      <c r="B10" s="49" t="s">
        <v>54</v>
      </c>
      <c r="C10" s="60">
        <v>1</v>
      </c>
      <c r="D10" s="50" t="s">
        <v>6</v>
      </c>
      <c r="E10" s="51"/>
      <c r="F10" s="52"/>
      <c r="G10" s="166"/>
      <c r="H10" s="229">
        <v>1</v>
      </c>
      <c r="I10" s="243" t="s">
        <v>6</v>
      </c>
      <c r="J10" s="230"/>
      <c r="K10" s="231"/>
    </row>
    <row r="11" spans="1:11" x14ac:dyDescent="0.25">
      <c r="A11" s="5" t="s">
        <v>14</v>
      </c>
      <c r="B11" s="6" t="s">
        <v>54</v>
      </c>
      <c r="C11" s="61">
        <v>1</v>
      </c>
      <c r="D11" s="35" t="s">
        <v>6</v>
      </c>
      <c r="E11" s="36"/>
      <c r="F11" s="37"/>
      <c r="G11" s="167"/>
      <c r="H11" s="227">
        <v>1</v>
      </c>
      <c r="I11" s="35" t="s">
        <v>6</v>
      </c>
      <c r="J11" s="171"/>
      <c r="K11" s="103"/>
    </row>
    <row r="12" spans="1:11" x14ac:dyDescent="0.25">
      <c r="A12" s="5" t="s">
        <v>15</v>
      </c>
      <c r="B12" s="6" t="s">
        <v>54</v>
      </c>
      <c r="C12" s="61">
        <v>1</v>
      </c>
      <c r="D12" s="35" t="s">
        <v>6</v>
      </c>
      <c r="E12" s="36"/>
      <c r="F12" s="37"/>
      <c r="G12" s="167"/>
      <c r="H12" s="227">
        <v>1</v>
      </c>
      <c r="I12" s="35" t="s">
        <v>6</v>
      </c>
      <c r="J12" s="171"/>
      <c r="K12" s="103"/>
    </row>
    <row r="13" spans="1:11" ht="117.75" customHeight="1" x14ac:dyDescent="0.25">
      <c r="A13" s="5" t="s">
        <v>16</v>
      </c>
      <c r="B13" s="6" t="s">
        <v>54</v>
      </c>
      <c r="C13" s="61">
        <v>1</v>
      </c>
      <c r="D13" s="35" t="s">
        <v>6</v>
      </c>
      <c r="E13" s="59" t="s">
        <v>63</v>
      </c>
      <c r="F13" s="37" t="s">
        <v>66</v>
      </c>
      <c r="G13" s="167"/>
      <c r="H13" s="227">
        <v>1</v>
      </c>
      <c r="I13" s="35" t="s">
        <v>6</v>
      </c>
      <c r="J13" s="171"/>
      <c r="K13" s="103"/>
    </row>
    <row r="14" spans="1:11" ht="34.5" customHeight="1" x14ac:dyDescent="0.25">
      <c r="A14" s="5" t="s">
        <v>17</v>
      </c>
      <c r="B14" s="6" t="s">
        <v>54</v>
      </c>
      <c r="C14" s="61">
        <v>1</v>
      </c>
      <c r="D14" s="35" t="s">
        <v>6</v>
      </c>
      <c r="E14" s="36"/>
      <c r="F14" s="37"/>
      <c r="G14" s="167"/>
      <c r="H14" s="227">
        <v>1</v>
      </c>
      <c r="I14" s="35" t="s">
        <v>6</v>
      </c>
      <c r="J14" s="171"/>
      <c r="K14" s="103"/>
    </row>
    <row r="15" spans="1:11" ht="31.5" customHeight="1" x14ac:dyDescent="0.25">
      <c r="A15" s="5" t="s">
        <v>18</v>
      </c>
      <c r="B15" s="6" t="s">
        <v>54</v>
      </c>
      <c r="C15" s="61">
        <v>1</v>
      </c>
      <c r="D15" s="35" t="s">
        <v>6</v>
      </c>
      <c r="E15" s="36"/>
      <c r="F15" s="37"/>
      <c r="G15" s="167"/>
      <c r="H15" s="227">
        <v>1</v>
      </c>
      <c r="I15" s="35" t="s">
        <v>6</v>
      </c>
      <c r="J15" s="171"/>
      <c r="K15" s="103"/>
    </row>
    <row r="16" spans="1:11" ht="43.5" customHeight="1" x14ac:dyDescent="0.25">
      <c r="A16" s="5" t="s">
        <v>42</v>
      </c>
      <c r="B16" s="8" t="s">
        <v>58</v>
      </c>
      <c r="C16" s="62">
        <v>0.19446738232865401</v>
      </c>
      <c r="D16" s="35" t="s">
        <v>6</v>
      </c>
      <c r="E16" s="36"/>
      <c r="F16" s="37"/>
      <c r="G16" s="167"/>
      <c r="H16" s="227">
        <v>0.19446738232865401</v>
      </c>
      <c r="I16" s="35" t="s">
        <v>6</v>
      </c>
      <c r="J16" s="171"/>
      <c r="K16" s="103"/>
    </row>
    <row r="17" spans="1:11" ht="48.75" customHeight="1" x14ac:dyDescent="0.25">
      <c r="A17" s="5" t="s">
        <v>19</v>
      </c>
      <c r="B17" s="6" t="s">
        <v>54</v>
      </c>
      <c r="C17" s="61">
        <v>1</v>
      </c>
      <c r="D17" s="35" t="s">
        <v>6</v>
      </c>
      <c r="E17" s="38"/>
      <c r="F17" s="39"/>
      <c r="G17" s="168"/>
      <c r="H17" s="227">
        <v>1</v>
      </c>
      <c r="I17" s="35" t="s">
        <v>6</v>
      </c>
      <c r="J17" s="171"/>
      <c r="K17" s="103"/>
    </row>
    <row r="18" spans="1:11" ht="42" customHeight="1" x14ac:dyDescent="0.25">
      <c r="A18" s="5" t="s">
        <v>20</v>
      </c>
      <c r="B18" s="6" t="s">
        <v>54</v>
      </c>
      <c r="C18" s="61">
        <v>1</v>
      </c>
      <c r="D18" s="35" t="s">
        <v>6</v>
      </c>
      <c r="E18" s="36"/>
      <c r="F18" s="37"/>
      <c r="G18" s="167"/>
      <c r="H18" s="227">
        <v>1</v>
      </c>
      <c r="I18" s="35" t="s">
        <v>6</v>
      </c>
      <c r="J18" s="171"/>
      <c r="K18" s="103"/>
    </row>
    <row r="19" spans="1:11" ht="111.75" customHeight="1" x14ac:dyDescent="0.25">
      <c r="A19" s="5" t="s">
        <v>21</v>
      </c>
      <c r="B19" s="6" t="s">
        <v>54</v>
      </c>
      <c r="C19" s="61">
        <v>1</v>
      </c>
      <c r="D19" s="35" t="s">
        <v>6</v>
      </c>
      <c r="E19" s="36"/>
      <c r="F19" s="40"/>
      <c r="G19" s="167"/>
      <c r="H19" s="227">
        <v>1</v>
      </c>
      <c r="I19" s="35" t="s">
        <v>6</v>
      </c>
      <c r="J19" s="171"/>
      <c r="K19" s="103"/>
    </row>
    <row r="20" spans="1:11" ht="27" customHeight="1" x14ac:dyDescent="0.25">
      <c r="A20" s="5" t="s">
        <v>22</v>
      </c>
      <c r="B20" s="6" t="s">
        <v>54</v>
      </c>
      <c r="C20" s="61">
        <v>1</v>
      </c>
      <c r="D20" s="9" t="s">
        <v>6</v>
      </c>
      <c r="E20" s="10"/>
      <c r="F20" s="12"/>
      <c r="G20" s="167"/>
      <c r="H20" s="227">
        <v>1</v>
      </c>
      <c r="I20" s="9" t="s">
        <v>6</v>
      </c>
      <c r="J20" s="171"/>
      <c r="K20" s="103"/>
    </row>
    <row r="21" spans="1:11" ht="134.44999999999999" customHeight="1" x14ac:dyDescent="0.25">
      <c r="A21" s="5" t="s">
        <v>23</v>
      </c>
      <c r="B21" s="6" t="s">
        <v>54</v>
      </c>
      <c r="C21" s="61">
        <v>1</v>
      </c>
      <c r="D21" s="9" t="s">
        <v>6</v>
      </c>
      <c r="E21" s="43" t="s">
        <v>65</v>
      </c>
      <c r="F21" s="13" t="s">
        <v>108</v>
      </c>
      <c r="G21" s="167"/>
      <c r="H21" s="227">
        <v>1</v>
      </c>
      <c r="I21" s="9" t="s">
        <v>6</v>
      </c>
      <c r="J21" s="171"/>
      <c r="K21" s="103"/>
    </row>
    <row r="22" spans="1:11" x14ac:dyDescent="0.25">
      <c r="A22" s="5" t="s">
        <v>24</v>
      </c>
      <c r="B22" s="6" t="s">
        <v>54</v>
      </c>
      <c r="C22" s="61">
        <v>1</v>
      </c>
      <c r="D22" s="9" t="s">
        <v>6</v>
      </c>
      <c r="E22" s="10"/>
      <c r="F22" s="12"/>
      <c r="G22" s="167"/>
      <c r="H22" s="227">
        <v>1</v>
      </c>
      <c r="I22" s="9" t="s">
        <v>6</v>
      </c>
      <c r="J22" s="171"/>
      <c r="K22" s="103"/>
    </row>
    <row r="23" spans="1:11" x14ac:dyDescent="0.25">
      <c r="A23" s="5" t="s">
        <v>25</v>
      </c>
      <c r="B23" s="6" t="s">
        <v>54</v>
      </c>
      <c r="C23" s="61">
        <v>1</v>
      </c>
      <c r="D23" s="9" t="s">
        <v>6</v>
      </c>
      <c r="E23" s="10"/>
      <c r="F23" s="12"/>
      <c r="G23" s="167"/>
      <c r="H23" s="227">
        <v>1</v>
      </c>
      <c r="I23" s="9" t="s">
        <v>6</v>
      </c>
      <c r="J23" s="171"/>
      <c r="K23" s="103"/>
    </row>
    <row r="24" spans="1:11" x14ac:dyDescent="0.25">
      <c r="A24" s="5" t="s">
        <v>26</v>
      </c>
      <c r="B24" s="6" t="s">
        <v>54</v>
      </c>
      <c r="C24" s="61">
        <v>1</v>
      </c>
      <c r="D24" s="9" t="s">
        <v>6</v>
      </c>
      <c r="E24" s="10"/>
      <c r="F24" s="12"/>
      <c r="G24" s="167"/>
      <c r="H24" s="227">
        <v>1</v>
      </c>
      <c r="I24" s="9" t="s">
        <v>6</v>
      </c>
      <c r="J24" s="171"/>
      <c r="K24" s="103"/>
    </row>
    <row r="25" spans="1:11" x14ac:dyDescent="0.25">
      <c r="A25" s="5" t="s">
        <v>43</v>
      </c>
      <c r="B25" s="6" t="s">
        <v>54</v>
      </c>
      <c r="C25" s="61">
        <v>1</v>
      </c>
      <c r="D25" s="9" t="s">
        <v>6</v>
      </c>
      <c r="E25" s="10"/>
      <c r="F25" s="12"/>
      <c r="G25" s="167"/>
      <c r="H25" s="227">
        <v>1</v>
      </c>
      <c r="I25" s="9" t="s">
        <v>6</v>
      </c>
      <c r="J25" s="171"/>
      <c r="K25" s="103"/>
    </row>
    <row r="26" spans="1:11" ht="43.5" customHeight="1" x14ac:dyDescent="0.25">
      <c r="A26" s="5" t="s">
        <v>28</v>
      </c>
      <c r="B26" s="6" t="s">
        <v>54</v>
      </c>
      <c r="C26" s="61">
        <v>1</v>
      </c>
      <c r="D26" s="9" t="s">
        <v>6</v>
      </c>
      <c r="E26" s="22"/>
      <c r="F26" s="16"/>
      <c r="G26" s="167"/>
      <c r="H26" s="227">
        <v>1</v>
      </c>
      <c r="I26" s="9" t="s">
        <v>6</v>
      </c>
      <c r="J26" s="171"/>
      <c r="K26" s="103"/>
    </row>
    <row r="27" spans="1:11" ht="44.25" customHeight="1" x14ac:dyDescent="0.25">
      <c r="A27" s="5" t="s">
        <v>44</v>
      </c>
      <c r="B27" s="7" t="s">
        <v>54</v>
      </c>
      <c r="C27" s="61">
        <v>1</v>
      </c>
      <c r="D27" s="9" t="s">
        <v>6</v>
      </c>
      <c r="E27" s="10"/>
      <c r="F27" s="14"/>
      <c r="G27" s="167"/>
      <c r="H27" s="227">
        <v>1</v>
      </c>
      <c r="I27" s="9" t="s">
        <v>6</v>
      </c>
      <c r="J27" s="171"/>
      <c r="K27" s="103"/>
    </row>
    <row r="28" spans="1:11" ht="33.75" customHeight="1" x14ac:dyDescent="0.25">
      <c r="A28" s="5" t="s">
        <v>29</v>
      </c>
      <c r="B28" s="8" t="s">
        <v>59</v>
      </c>
      <c r="C28" s="61">
        <v>1</v>
      </c>
      <c r="D28" s="9" t="s">
        <v>6</v>
      </c>
      <c r="E28" s="10"/>
      <c r="F28" s="15"/>
      <c r="G28" s="167"/>
      <c r="H28" s="227">
        <v>1</v>
      </c>
      <c r="I28" s="9" t="s">
        <v>6</v>
      </c>
      <c r="J28" s="171"/>
      <c r="K28" s="103"/>
    </row>
    <row r="29" spans="1:11" ht="125.25" customHeight="1" x14ac:dyDescent="0.25">
      <c r="A29" s="5" t="s">
        <v>45</v>
      </c>
      <c r="B29" s="8" t="s">
        <v>60</v>
      </c>
      <c r="C29" s="63">
        <v>5.6505839329951631E-2</v>
      </c>
      <c r="D29" s="9" t="s">
        <v>6</v>
      </c>
      <c r="E29" s="10"/>
      <c r="F29" s="15"/>
      <c r="G29" s="167"/>
      <c r="H29" s="228">
        <v>5.6505839329951631E-2</v>
      </c>
      <c r="I29" s="9" t="s">
        <v>6</v>
      </c>
      <c r="J29" s="171"/>
      <c r="K29" s="103"/>
    </row>
    <row r="30" spans="1:11" ht="110.25" customHeight="1" x14ac:dyDescent="0.25">
      <c r="A30" s="5" t="s">
        <v>46</v>
      </c>
      <c r="B30" s="8" t="s">
        <v>61</v>
      </c>
      <c r="C30" s="63">
        <v>5.6505839329951631E-2</v>
      </c>
      <c r="D30" s="9" t="s">
        <v>6</v>
      </c>
      <c r="E30" s="10"/>
      <c r="F30" s="15"/>
      <c r="G30" s="167"/>
      <c r="H30" s="228">
        <v>5.6505839329951631E-2</v>
      </c>
      <c r="I30" s="9" t="s">
        <v>6</v>
      </c>
      <c r="J30" s="171"/>
      <c r="K30" s="103"/>
    </row>
    <row r="31" spans="1:11" ht="74.45" customHeight="1" x14ac:dyDescent="0.25">
      <c r="A31" s="5" t="s">
        <v>31</v>
      </c>
      <c r="B31" s="8" t="s">
        <v>62</v>
      </c>
      <c r="C31" s="63">
        <v>5.6505839329951631E-2</v>
      </c>
      <c r="D31" s="9" t="s">
        <v>6</v>
      </c>
      <c r="E31" s="10"/>
      <c r="F31" s="15"/>
      <c r="G31" s="167"/>
      <c r="H31" s="228">
        <v>5.6505839329951631E-2</v>
      </c>
      <c r="I31" s="9" t="s">
        <v>6</v>
      </c>
      <c r="J31" s="171"/>
      <c r="K31" s="103"/>
    </row>
    <row r="32" spans="1:11" ht="178.5" customHeight="1" x14ac:dyDescent="0.25">
      <c r="A32" s="5" t="s">
        <v>36</v>
      </c>
      <c r="B32" s="17">
        <v>1</v>
      </c>
      <c r="C32" s="64">
        <v>1</v>
      </c>
      <c r="D32" s="65" t="s">
        <v>52</v>
      </c>
      <c r="E32" s="11"/>
      <c r="F32" s="44" t="s">
        <v>70</v>
      </c>
      <c r="G32" s="169" t="s">
        <v>119</v>
      </c>
      <c r="H32" s="227">
        <v>1</v>
      </c>
      <c r="I32" s="133" t="s">
        <v>137</v>
      </c>
      <c r="J32" s="171"/>
      <c r="K32" s="226" t="s">
        <v>140</v>
      </c>
    </row>
    <row r="33" spans="1:53" ht="57.6" customHeight="1" x14ac:dyDescent="0.25">
      <c r="A33" s="5" t="s">
        <v>47</v>
      </c>
      <c r="B33" s="17">
        <v>1</v>
      </c>
      <c r="C33" s="64">
        <v>1</v>
      </c>
      <c r="D33" s="18" t="s">
        <v>6</v>
      </c>
      <c r="E33" s="10"/>
      <c r="F33" s="45"/>
      <c r="G33" s="167"/>
      <c r="H33" s="227">
        <v>1</v>
      </c>
      <c r="I33" s="9" t="s">
        <v>6</v>
      </c>
      <c r="J33" s="171"/>
      <c r="K33" s="103"/>
    </row>
    <row r="34" spans="1:53" ht="107.25" customHeight="1" x14ac:dyDescent="0.25">
      <c r="A34" s="5" t="s">
        <v>37</v>
      </c>
      <c r="B34" s="17">
        <v>1</v>
      </c>
      <c r="C34" s="64">
        <v>1</v>
      </c>
      <c r="D34" s="18" t="s">
        <v>6</v>
      </c>
      <c r="E34" s="42" t="s">
        <v>71</v>
      </c>
      <c r="F34" s="46" t="s">
        <v>67</v>
      </c>
      <c r="G34" s="168"/>
      <c r="H34" s="227">
        <v>1</v>
      </c>
      <c r="I34" s="9" t="s">
        <v>6</v>
      </c>
      <c r="J34" s="42" t="s">
        <v>71</v>
      </c>
      <c r="K34" s="232" t="s">
        <v>67</v>
      </c>
    </row>
    <row r="35" spans="1:53" s="11" customFormat="1" ht="80.25" customHeight="1" x14ac:dyDescent="0.25">
      <c r="A35" s="19" t="s">
        <v>48</v>
      </c>
      <c r="B35" s="17">
        <v>1</v>
      </c>
      <c r="C35" s="61">
        <v>1</v>
      </c>
      <c r="D35" s="9" t="s">
        <v>6</v>
      </c>
      <c r="E35" s="43" t="s">
        <v>69</v>
      </c>
      <c r="F35" s="15"/>
      <c r="G35" s="167"/>
      <c r="H35" s="227">
        <v>1</v>
      </c>
      <c r="I35" s="9" t="s">
        <v>6</v>
      </c>
      <c r="J35" s="43" t="s">
        <v>69</v>
      </c>
      <c r="K35" s="233"/>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ht="92.25" customHeight="1" x14ac:dyDescent="0.25">
      <c r="A36" s="5" t="s">
        <v>39</v>
      </c>
      <c r="B36" s="17">
        <v>1</v>
      </c>
      <c r="C36" s="61">
        <v>1</v>
      </c>
      <c r="D36" s="9" t="s">
        <v>6</v>
      </c>
      <c r="E36" s="43" t="s">
        <v>68</v>
      </c>
      <c r="F36" s="15"/>
      <c r="G36" s="167"/>
      <c r="H36" s="227">
        <v>1</v>
      </c>
      <c r="I36" s="9" t="s">
        <v>6</v>
      </c>
      <c r="J36" s="43" t="s">
        <v>68</v>
      </c>
      <c r="K36" s="233"/>
    </row>
    <row r="37" spans="1:53" ht="42" customHeight="1" thickBot="1" x14ac:dyDescent="0.3">
      <c r="A37" s="5" t="s">
        <v>41</v>
      </c>
      <c r="B37" s="17">
        <v>1</v>
      </c>
      <c r="C37" s="61">
        <v>1</v>
      </c>
      <c r="D37" s="9" t="s">
        <v>6</v>
      </c>
      <c r="E37" s="22"/>
      <c r="F37" s="15"/>
      <c r="G37" s="167"/>
      <c r="H37" s="244">
        <v>1</v>
      </c>
      <c r="I37" s="190" t="s">
        <v>6</v>
      </c>
      <c r="J37" s="245"/>
      <c r="K37" s="246"/>
    </row>
    <row r="38" spans="1:53" ht="283.5" customHeight="1" thickBot="1" x14ac:dyDescent="0.3">
      <c r="A38" s="20" t="s">
        <v>50</v>
      </c>
      <c r="B38" s="41"/>
      <c r="C38" s="41"/>
      <c r="D38" s="41"/>
      <c r="E38" s="41"/>
      <c r="F38" s="47" t="s">
        <v>113</v>
      </c>
      <c r="G38" s="170" t="s">
        <v>120</v>
      </c>
      <c r="H38" s="240"/>
      <c r="I38" s="241"/>
      <c r="J38" s="241"/>
      <c r="K38" s="242" t="s">
        <v>133</v>
      </c>
    </row>
    <row r="39" spans="1:53" ht="122.25" thickBot="1" x14ac:dyDescent="0.3">
      <c r="A39" s="266" t="s">
        <v>154</v>
      </c>
      <c r="B39" s="271"/>
      <c r="C39" s="270"/>
      <c r="D39" s="268"/>
      <c r="E39" s="268"/>
      <c r="F39" s="269"/>
      <c r="G39" s="269"/>
      <c r="H39" s="268"/>
      <c r="I39" s="268"/>
      <c r="J39" s="268"/>
      <c r="K39" s="272" t="s">
        <v>155</v>
      </c>
    </row>
  </sheetData>
  <hyperlinks>
    <hyperlink ref="B16" location="_ftn1" display="_ftn1"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tabSelected="1" workbookViewId="0">
      <selection activeCell="F10" sqref="F10"/>
    </sheetView>
  </sheetViews>
  <sheetFormatPr defaultRowHeight="15" x14ac:dyDescent="0.25"/>
  <cols>
    <col min="1" max="1" width="23.28515625" bestFit="1" customWidth="1"/>
    <col min="2" max="2" width="13.5703125" bestFit="1" customWidth="1"/>
    <col min="3" max="3" width="12.42578125" bestFit="1" customWidth="1"/>
    <col min="4" max="4" width="12" customWidth="1"/>
  </cols>
  <sheetData>
    <row r="1" spans="1:4" x14ac:dyDescent="0.25">
      <c r="B1" s="254" t="s">
        <v>143</v>
      </c>
      <c r="C1" s="254" t="s">
        <v>144</v>
      </c>
      <c r="D1" s="255" t="s">
        <v>145</v>
      </c>
    </row>
    <row r="2" spans="1:4" x14ac:dyDescent="0.25">
      <c r="A2" s="256" t="s">
        <v>146</v>
      </c>
      <c r="B2" s="257">
        <v>0</v>
      </c>
      <c r="C2" s="257">
        <v>0</v>
      </c>
      <c r="D2" s="258">
        <f>+C2+B2</f>
        <v>0</v>
      </c>
    </row>
    <row r="3" spans="1:4" x14ac:dyDescent="0.25">
      <c r="A3" s="256" t="s">
        <v>147</v>
      </c>
      <c r="B3" s="257">
        <v>2206945</v>
      </c>
      <c r="C3" s="257">
        <v>1148440</v>
      </c>
      <c r="D3" s="259">
        <f>+C3+B3</f>
        <v>3355385</v>
      </c>
    </row>
    <row r="4" spans="1:4" x14ac:dyDescent="0.25">
      <c r="A4" s="256" t="s">
        <v>148</v>
      </c>
      <c r="B4" s="260">
        <f>+B2/B3</f>
        <v>0</v>
      </c>
      <c r="C4" s="260">
        <f>+C2/C3</f>
        <v>0</v>
      </c>
      <c r="D4" s="261">
        <f>+D2/D3</f>
        <v>0</v>
      </c>
    </row>
    <row r="5" spans="1:4" x14ac:dyDescent="0.25">
      <c r="A5" s="256" t="s">
        <v>149</v>
      </c>
      <c r="B5" s="262" t="s">
        <v>150</v>
      </c>
      <c r="C5" s="262" t="s">
        <v>150</v>
      </c>
      <c r="D5" s="263" t="s">
        <v>1</v>
      </c>
    </row>
    <row r="6" spans="1:4" x14ac:dyDescent="0.25">
      <c r="A6" s="256" t="s">
        <v>151</v>
      </c>
      <c r="B6" s="264" t="s">
        <v>152</v>
      </c>
      <c r="C6" s="264" t="s">
        <v>152</v>
      </c>
      <c r="D6" s="264" t="s">
        <v>1</v>
      </c>
    </row>
    <row r="7" spans="1:4" x14ac:dyDescent="0.25">
      <c r="A7" s="256" t="s">
        <v>153</v>
      </c>
      <c r="B7" s="265" t="s">
        <v>11</v>
      </c>
      <c r="C7" s="265" t="s">
        <v>11</v>
      </c>
      <c r="D7" s="26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Istruttoria_SHP_ACQ_no_Abetone</vt:lpstr>
      <vt:lpstr>Istruttoria_SHP_ACQ_frazAbetone</vt:lpstr>
      <vt:lpstr>Istruttoria_SHP_FGN</vt:lpstr>
      <vt:lpstr>Calcolo_PENALI</vt:lpstr>
      <vt:lpstr>Istruttoria_SHP_ACQ_frazAbetone!_ftnref1</vt:lpstr>
      <vt:lpstr>Istruttoria_SHP_ACQ_no_Abetone!_ftnref1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Francesca Lucarini</cp:lastModifiedBy>
  <dcterms:created xsi:type="dcterms:W3CDTF">2020-11-06T13:26:10Z</dcterms:created>
  <dcterms:modified xsi:type="dcterms:W3CDTF">2025-02-19T07:49:33Z</dcterms:modified>
</cp:coreProperties>
</file>