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srvvserv008\cond\00PianificazioneEControllo\01Condiviso\CONTROLLO e FINANZIAMENTI\CT3\Obblighi 2024\DBI_SHP\SHP\2025-02_XX_Istruttoria_FINALE_SHAPE_2023\"/>
    </mc:Choice>
  </mc:AlternateContent>
  <bookViews>
    <workbookView xWindow="0" yWindow="0" windowWidth="15300" windowHeight="7140" tabRatio="363" activeTab="2"/>
  </bookViews>
  <sheets>
    <sheet name="Istruttoria_SHP_ACQ" sheetId="1" r:id="rId1"/>
    <sheet name="Istruttoria_SHP_FGN" sheetId="2" r:id="rId2"/>
    <sheet name="Calcolo_PENALI" sheetId="3" r:id="rId3"/>
  </sheets>
  <externalReferences>
    <externalReference r:id="rId4"/>
  </externalReferences>
  <definedNames>
    <definedName name="_xlnm._FilterDatabase" localSheetId="1" hidden="1">Istruttoria_SHP_FGN!$A$1:$G$35</definedName>
    <definedName name="_ftnref1" localSheetId="0">Istruttoria_SHP_ACQ!$B$13</definedName>
    <definedName name="Calcolo_PENALI" localSheetId="2">#REF!</definedName>
    <definedName name="Calcolo_PENALI">#REF!</definedName>
    <definedName name="CalcoloPENALI">#REF!</definedName>
    <definedName name="_xlnm.Database" localSheetId="2">#REF!</definedName>
    <definedName name="_xlnm.Database">#REF!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3" l="1"/>
  <c r="B4" i="3"/>
  <c r="D3" i="3"/>
  <c r="D4" i="3" s="1"/>
  <c r="D2" i="3"/>
</calcChain>
</file>

<file path=xl/sharedStrings.xml><?xml version="1.0" encoding="utf-8"?>
<sst xmlns="http://schemas.openxmlformats.org/spreadsheetml/2006/main" count="237" uniqueCount="122">
  <si>
    <t>Documento controllato</t>
  </si>
  <si>
    <t>Data di consegna</t>
  </si>
  <si>
    <t>Tempi di consegna rispettati</t>
  </si>
  <si>
    <t>SI</t>
  </si>
  <si>
    <t>Ritardo</t>
  </si>
  <si>
    <t>nome_campo</t>
  </si>
  <si>
    <t>Controllo Completezza</t>
  </si>
  <si>
    <t>Controllo congruenza/correttezza dati</t>
  </si>
  <si>
    <t>Controllo incrociato con DBI</t>
  </si>
  <si>
    <t>Richieste AIT</t>
  </si>
  <si>
    <t>Risposta Publiacqua</t>
  </si>
  <si>
    <t>COD_RETE</t>
  </si>
  <si>
    <t>OK</t>
  </si>
  <si>
    <t>COMUNE_NOM</t>
  </si>
  <si>
    <t>COMUNE_COD</t>
  </si>
  <si>
    <t>COD_TRATTO</t>
  </si>
  <si>
    <t>ID_MATER</t>
  </si>
  <si>
    <t>IDX_MATER</t>
  </si>
  <si>
    <t>DIAMETRO</t>
  </si>
  <si>
    <t>IDX_DIAMET</t>
  </si>
  <si>
    <t>ANNO</t>
  </si>
  <si>
    <t>IDX_ANNO</t>
  </si>
  <si>
    <t>LUNGHEZZA</t>
  </si>
  <si>
    <t>IDX_LUNG</t>
  </si>
  <si>
    <t>ID_CONSERV</t>
  </si>
  <si>
    <t>TIPO_RETE</t>
  </si>
  <si>
    <t>TIPO_ACQUA</t>
  </si>
  <si>
    <t>FUNZ_GRAV</t>
  </si>
  <si>
    <t>COPERTURA</t>
  </si>
  <si>
    <t>PROFONDITA</t>
  </si>
  <si>
    <t>IDX_PROFON</t>
  </si>
  <si>
    <t>GEST_PRESS</t>
  </si>
  <si>
    <t>ID_TELECON</t>
  </si>
  <si>
    <t>P_MED_ESER</t>
  </si>
  <si>
    <t>PROT_CATOD</t>
  </si>
  <si>
    <t>ALLACCI</t>
  </si>
  <si>
    <t>LUNG_ALLAC</t>
  </si>
  <si>
    <t>RIP_ALLACCI</t>
  </si>
  <si>
    <t>RIP_RETE</t>
  </si>
  <si>
    <t>UT_MISURAT</t>
  </si>
  <si>
    <t>ID_OP_STAT</t>
  </si>
  <si>
    <t>SEZIONE</t>
  </si>
  <si>
    <t>ID_REFLUO</t>
  </si>
  <si>
    <t>RECAPITO</t>
  </si>
  <si>
    <t>PROF_INIZI</t>
  </si>
  <si>
    <t>PROF_FINAL</t>
  </si>
  <si>
    <t>ALLAC_INDU</t>
  </si>
  <si>
    <t>RIP_ALLACC</t>
  </si>
  <si>
    <t>Controllo 
Completezza</t>
  </si>
  <si>
    <t>1° Controllo</t>
  </si>
  <si>
    <t>20240628_-_Shape_2023_-_consegna_volontaria</t>
  </si>
  <si>
    <t>28/06/2024 (consegna integrativa)</t>
  </si>
  <si>
    <t>compilazione attesa dati 2023 (consegna 2024)</t>
  </si>
  <si>
    <t>Riscontro corretto. Tutti i tratti di rete contenuti nel DBI, fogli Distrib_tronchi e Addut_tronchi, sono contenuti negli shape e le lunghezze sono congruenti (130424)</t>
  </si>
  <si>
    <r>
      <t xml:space="preserve">3631 tratti censiti in più rispetto ai dati 2023
277 tratti con anno di posa in opera pari a 2023. per un totale di 9,5 km.
1033 tratti afferenti alla rete di Fiesole (nessuno con anno di posa 2023).
Come già riferito dal gestore nelle annualità passate, la variazione numerica relativa ai tratti di nuovo inserimento ma non riconducibili a tratti posti in opera nel 2023 è dovuta a:
- </t>
    </r>
    <r>
      <rPr>
        <i/>
        <sz val="9"/>
        <rFont val="Arial Narrow"/>
        <family val="2"/>
      </rPr>
      <t>Operatività dell’applicativo Gis</t>
    </r>
    <r>
      <rPr>
        <sz val="9"/>
        <rFont val="Arial Narrow"/>
        <family val="2"/>
      </rPr>
      <t xml:space="preserve">: in caso di inserimento di un nodo (organo di manovra, misuratore, cameretta, etc) il sistema prevede che il tratto su cui è stato inserito il nodo venga spezzato in due parti, una parte rimane invariata nel codice e in tutte le sue caratteristiche ed una seconda parte a cui viene attribuito un nuovo codice tratto mantenendo tutte le caratteristiche originali compreso l’anno di posa.
- </t>
    </r>
    <r>
      <rPr>
        <i/>
        <sz val="9"/>
        <rFont val="Arial Narrow"/>
        <family val="2"/>
      </rPr>
      <t>Inserimento a sistema di condotte con anno di posa antecedente alla data dell’inserimento</t>
    </r>
    <r>
      <rPr>
        <sz val="9"/>
        <rFont val="Arial Narrow"/>
        <family val="2"/>
      </rPr>
      <t xml:space="preserve"> in quanto la conclusione definitiva dei lavori e la relativa messa in esercizio delle nuove condotte posate dipende dalla durata dei collaudi e dai tempi tecnici  relativi alla chiusura lavori e alla consegna dell'as-built da parte della ditta esecutrice. Tali tempistiche hanno un impatto sull'inserimento delle informazioni a sistema causando un ritardo fisiologico che può variare a seconda della dimensione dell'intervento.</t>
    </r>
  </si>
  <si>
    <t xml:space="preserve">Riscontro corretto, la somma delle lunghezze di adduttrici e distributrici è coincidente con quella desumibile da DBI (6912,78 km). </t>
  </si>
  <si>
    <t xml:space="preserve">A titolo di rilievo, si evidenzia che più del 98% dei tratti afferenti il comune di Fiesole ha id_conservazione pari a 1 (insufficiente). </t>
  </si>
  <si>
    <t xml:space="preserve">A titolo di rilievo, si evidenzia che più del 98% dei tratti afferenti il comune di Fiesole ha idx_anno pari a X (sconosciuto o non assegnabile A, B, C, D ). </t>
  </si>
  <si>
    <t xml:space="preserve">Riscontro corretto. Si rileva che il numero totale di allacci in distribuzione è pari a 234393, congruente con quanto desumibile da DBI - foglio Distribuzioni - campo "numero allacci  [nr]". Il dato complessivo degli allacci compresi quelli in adduzione è pari a 234782, il dato è congruente con quanto riscontrabile da RQTI2024 dati 2023. </t>
  </si>
  <si>
    <t xml:space="preserve">Lunghezza complessiva allacci pari a 2249,78km. Dato congruente con RQTI2024 dati 2023. </t>
  </si>
  <si>
    <t>Rispetto alla precedente consegna dati 2022 la lunghezza complessiva degli allacci risulta inferiore di circa 40 km. Motivare.</t>
  </si>
  <si>
    <t>Verificare e motivare il dato</t>
  </si>
  <si>
    <t xml:space="preserve">Il numero di riparazioni su allacci in Distribuzione negli shape coincide con quello desumibile da DBI, foglio Distribuzioni, ed è pari a 4405 riparazioni complessive. </t>
  </si>
  <si>
    <t xml:space="preserve">Si rileva che il numero totale di riparazioni su reti di distribuzione e adduzione dagli shape è 3769; nel DBI - foglio Distribuzioni e foglio Adduzioni - campo "numero di riparazioni sulla rete [nr]" il dato complessivo è 3874. </t>
  </si>
  <si>
    <t xml:space="preserve">Ci sono diversi tratti inferiori a 1 metro. Il Gestore nell'elenco eccezioni ha segnalato che:
</t>
  </si>
  <si>
    <t xml:space="preserve">A titolo di rilievo, si evidenzia che la idx_profondità è compilata solo in 14 tratti del comune di Fiesole. 
</t>
  </si>
  <si>
    <t>A titolo di rilievo, si evidenzia che la profondità è compilata solo in 14 tratti del comune di Fiesole.
Il Gestore segnala che i tratti con profondità pari a 0 sono relativi a condotte fuori terra: staffate su ponte o all’interno di manufatti fuori terra</t>
  </si>
  <si>
    <t xml:space="preserve">Si rileva che il numero totale di utenze dotate di misuratore è 406607; il valore del dato riscontrabile da DBI è congruente con quello inserito negli shape file. Il dato di RQTI2024 dati 2023 differisce per un'unita (406608). Si tratta di 1 utenza subdistributore. </t>
  </si>
  <si>
    <t xml:space="preserve">Il Gestore ha superato le criticità di allineamento dati che erano emerse nelle precedenti consegne. Riscontro positivo. </t>
  </si>
  <si>
    <t xml:space="preserve">Nell'elenco eccezioni il Gestore ha chiarito che: 
"Il numero totale di riparazioni sulla rete nello shape è 3769, mentre nel DBI 3874 (3871 su Distribuzione, 63 su Adduzione). I due dati differiscono in quanto nel computo delle riparazioni sulla rete nel DBI vengono considerate anche le riparazioni effettuate agli organi di manovra e/o camerette, mentre le riparazioni sui tronchi contengono le riparazioni direttamente imputabili alle condotte."
Il dato BreakACQ dell'RQTI "Numero di rotture annue sulla rete di distribuzione principale" coincide con il dato degli shape file. </t>
  </si>
  <si>
    <t xml:space="preserve">100%
[si evidenzia che la qualità del dato nei tratti del Comune di Fiesole potrebbe essere bassa]
</t>
  </si>
  <si>
    <t>Da aggiornare (&gt;93.42%)</t>
  </si>
  <si>
    <t>Da aggiornare (&gt;87.29%)
[si evidenzia che la qualità del dato nei tratti del Comune di Fiesole potrebbe essere bassa]</t>
  </si>
  <si>
    <t>Da aggiornare (&gt;35,34%) 
[dare priorità al completamento dei dati ove è già presente la profondità finale]</t>
  </si>
  <si>
    <t>Da aggiornare (&gt;36,67%)
[dare priorità al completamento dei dati ove è già presente la profondità finale]</t>
  </si>
  <si>
    <t>Da aggiornare (&gt;47,85%)</t>
  </si>
  <si>
    <t>compilazione attesa dati 2023
(consegna 2024)</t>
  </si>
  <si>
    <t>100%
[si evidenzia che la qualità del dato nei tratti del Comune di Fiesole potrebbe essere bassa]</t>
  </si>
  <si>
    <t>Da aggiornare (&gt;93.72%)
[si evidenzia che la qualità del dato nei tratti del Comune di Fiesole potrebbe essere bassa]</t>
  </si>
  <si>
    <t>Da aggiornare (&gt;93,72%)
[si evidenzia che la qualità del dato nei tratti del Comune di Fiesole potrebbe essere bassa]</t>
  </si>
  <si>
    <t>Da aggiornare (&gt;22%)</t>
  </si>
  <si>
    <t>Riscontro corretto. Tutti i tratti di rete contenuti nel DBI, fogli Fognat_tronchi e Collett_tronchi, sono contenuti negli shape, numero complessivo pari a 75442 tronchi di rete. 
Le lunghezze sono congruenti: 3875,07 km.</t>
  </si>
  <si>
    <t xml:space="preserve">A titolo di rilievo si riporta che circa il 56% dei tratti del comune di Fiesole ha idx pari a "X" (sconosciuto o non assegnabile A, B, C, D ). </t>
  </si>
  <si>
    <t xml:space="preserve">A titolo di rilievo si riporta che circa il 53% dei tratti del comune di Fiesole ha idx nullo. </t>
  </si>
  <si>
    <t xml:space="preserve">A titolo di rilievo si riporta che la totalità dei tratti afferenti il comune di Fiesole ha idx anno di posa in opera pari a "X". </t>
  </si>
  <si>
    <t xml:space="preserve">A titolo di rilievo si riporta che la totalità dei tratti afferenti il comune di Fiesole ha anno di posa in opera pari a 9999 (non conosciuto).  </t>
  </si>
  <si>
    <t xml:space="preserve">Riscontro corretto, la somma delle lunghezze di fognature e collettori è coincidente con quella desumibile da DBI (3875,07 km). Dato congruente anche con RQTI2024 dati 2023, </t>
  </si>
  <si>
    <t xml:space="preserve">749 tratti hanno lunghezze inferiori a un metro. Il Gestore, già nell'istruttoria dati 2020, aveva motivato la breve lunghezza di questi tratti spiegando che si tratta di raccordi presenti nei pozzetti. Non si ritiene necessario richiedere altro. </t>
  </si>
  <si>
    <t>La percentuale di compilazione del dato è quantitativamente corretta ai fini della completezza dati. Si auspica che il Gestore riesca ad omogeneizzare nel breve/medio termine l'informazione sui dati di profondità e di idx in maniera tale da avere l'informazione completata sul singolo tratto.
Il Gestore segnala che i tratti con profondità pari a 0 sono relativi a condotte fuori terra: staffate su ponte o all’interno di manufatti fuori terra.</t>
  </si>
  <si>
    <t xml:space="preserve">Lunghezza allacci complessiva pari a 2613,22 km. </t>
  </si>
  <si>
    <t>Numero allacci industriali totali pari a 1136</t>
  </si>
  <si>
    <t xml:space="preserve">Lunghezza media di un allaccio pari a 12,67 metri. </t>
  </si>
  <si>
    <t xml:space="preserve">Numero allacci totali pari a 205091. Sommando questo valore agli allacci industriali si ottiene 2026227, il dato è congruente con RQTI2024 dati 2023. </t>
  </si>
  <si>
    <t xml:space="preserve">Si rileva che la somma delle riparazioni su allacci di fognatura nel DBI è congruente con quella desumibile dagli shape ed è pari a 232 riparazioni. Per differenza, nei collettori non sono quindi riscontrabili delle riparazioni su allacci nei collettori. </t>
  </si>
  <si>
    <t xml:space="preserve">A titolo di rilievo, si riscontrano anche 9 riparazioni su allacci in tratti di collettore, per un totale di 241 riparazioni su allacci complessive.  </t>
  </si>
  <si>
    <r>
      <t xml:space="preserve">Nella lista eccezioni il gestore riporta che:
</t>
    </r>
    <r>
      <rPr>
        <i/>
        <sz val="10"/>
        <rFont val="Arial Narrow"/>
        <family val="2"/>
      </rPr>
      <t xml:space="preserve">"ll numero totale di riparazioni sulla rete nello shape è 182, mentre nel DBI 215 (206 su Fognature, 9 su Collettore). I due dati differiscono in quanto nel computo delle riparazioni sulla rete nel DBI vengono considerate anche le riparazioni effettuate agli organi di manovra e/o camerette, mentre le riparazioni sui tronchi contengono le riparazioni direttamente imputabili alle condotte."
</t>
    </r>
    <r>
      <rPr>
        <sz val="10"/>
        <rFont val="Arial Narrow"/>
        <family val="2"/>
      </rPr>
      <t xml:space="preserve">Nessun rilievo. </t>
    </r>
  </si>
  <si>
    <t>Si rileva che la somma delle riparazioni su reti/condotte di fognatura/collettori nel DBI è pari a 215 mentre il dato desumibile dagli shape è 182.</t>
  </si>
  <si>
    <t xml:space="preserve">A titolo di verifica incrociata sui dati in archivio di AIT, indicare il/i codice/i del/i tratto/i interessato/i dall'intervento di realizzazione nuove tubazioni fognarie a Casellina (vedi allegato). </t>
  </si>
  <si>
    <t xml:space="preserve">A titolo di rilievo, si evidenzia che più del 95% dei tratti afferenti il comune di Fiesole ha id_conservazione pari a 1 (insufficiente). </t>
  </si>
  <si>
    <t>Come da chiarimenti intercorsi con l'Autorità, non sono necessari ulteriori spiegazioni da parte di Publiacqua.</t>
  </si>
  <si>
    <t>A seguito della revisione delle adduttrici, conclusa nel 2023, molti tratti sono passati da adduzione a distribuzione andando a ridurre la lunghezza dell'allaccio  in quanto la procedura automatica calcola l'allaccio indivuando la condotta di distribuzione più vicina.</t>
  </si>
  <si>
    <t>Si specifica che le condotte fuori terra sono tipiche dell'acquedotto e non sono presenti casistiche di questo tipo sulla fognatura.</t>
  </si>
  <si>
    <t xml:space="preserve">La conclusione definitiva dei lavori e la relativa messa in esercizio delle nuove condotte posate dipende dalla durata dei collaudi e dai tempi tecnici relativi alla chiusura lavori e alla consegna dell'as-built da parte della ditta esecutrice. Tali tempistiche hanno un impatto sull'inserimento delle informazioni a sistema causando un ritardo fisiologico che può variare a seconda della dimensione dell'intervento. 
Come anticipato e condiviso con Codesta Autorità, gli idgis relativi all'intervento segnalato saranno disponibili nella consegna degli shape 2024 con anno di posa 2023.
</t>
  </si>
  <si>
    <t xml:space="preserve">1444 tronchi di rete in più rispetto ai dati 2022 per un totale di 41 km in più di fognature/collettori rappesentati. 
I tratti posti in opera nel 2023 sono complessivamente 287 (per un totale di 13,3 km in più). 
I tratti afferenti al comune di Fiesole sono nel complesso 897 e hanno una lunghezza complessiva di 33,73 km.
Come già riferito dal gestore nelle annualità passate, la variazione numerica relativa ai tratti di nuovo inserimento ma non riconducibili a tratti posti in opera nel 2023 è dovuta a:
- Operatività dell’applicativo Gis: in caso di inserimento di un nodo (organo di manovra, misuratore, cameretta, etc) il sistema prevede che il tratto su cui è stato inserito il nodo venga spezzato in due parti, una parte rimane invariata nel codice e in tutte le sue caratteristiche ed una seconda parte a cui viene attribuito un nuovo codice tratto mantenendo tutte le caratteristiche originali compreso l’anno di posa.
- Inserimento a sistema di condotte con anno di posa antecedente alla data dell’inserimento in quanto la conclusione definitiva dei lavori e la relativa messa in esercizio delle nuove condotte posate dipende dalla durata dei collaudi e dai tempi tecnici  relativi alla chiusura lavori e alla consegna dell'as-built da parte della ditta esecutrice. Tali tempistiche hanno un impatto sull'inserimento delle informazioni a sistema causando un ritardo fisiologico che può variare a seconda della dimensione dell'intervento.
Nessun rilievo. 
. </t>
  </si>
  <si>
    <t>2° Controllo</t>
  </si>
  <si>
    <t>-</t>
  </si>
  <si>
    <t>Considerazioni finali AIT</t>
  </si>
  <si>
    <t xml:space="preserve">Risposta accettata. Nessun rilievo. </t>
  </si>
  <si>
    <r>
      <rPr>
        <sz val="10"/>
        <rFont val="Arial Narrow"/>
        <family val="2"/>
      </rPr>
      <t>Si evidenzia nuovamente una rilevante criticità di disallineamento fra quanto effettivamente realizzato dal Gestore nell'anno di riferimento della consegna e quanto emerge dagli shape file rendicontati, che appare ancora più rilevante tenendo conto del fatto che i lavori in questione si definiscono "terminati" il 01/04/2023, ben 9 mesi prima della fine dell'esercizio, a riprova che il ritardo di aggiornamento delle basi dati non riguarda solo realizzazioni completate ed entrate in esercizio negli ultimi mesi dell'anno ma anche realizzazioni del primo semestre di riferimento.</t>
    </r>
    <r>
      <rPr>
        <b/>
        <sz val="10"/>
        <color rgb="FFFF0000"/>
        <rFont val="Arial Narrow"/>
        <family val="2"/>
      </rPr>
      <t xml:space="preserve">
Alla luce di quanto emerso, vista la risposta del gestore e la successiva riunione tenutasi in data 04/02/2025, si prende atto del seguente cronoprogramma di inserimento dati in DBI/SHP proposto dal gestore:
- DBI/SHP dati 2024 (consegna 2025): completamento di tutti i tratti di rete sostituiti ed entrati in esercizio al 31/12/2023, e inserimento dei tratti sostituiti ed entrati in esercizio al 31/12/2024 già registrati a sistema al momento dell’invio di DBI/shape;
- DBI/SHP dati 2025 (consegna 2026): completamento di tutti i tratti di rete sostituiti ed entrati in esercizio al 31/12/2024, e inserimento di tutti i tratti di rete sostituiti ed entrati in esercizio al 31/12/2025.
Si rileva infine che il valore della lunghezza di rete complessivamente sostituita registrata in RQTI è riferita a tutti i tratti sostituiti anche se non ancora entrati in esercizio al 31/12, mentre i tratti di rete sostituiti vengono registrati in DBI e shape solo a seguito dell’entrata in esercizio.</t>
    </r>
  </si>
  <si>
    <t>PRESCRIZIONI</t>
  </si>
  <si>
    <t xml:space="preserve">
Per tutti i tratti di rete acquedottistica, vista la riunione tenutasi in data 04/02/2025, si prende atto del seguente cronoprogramma di inserimento dati in DBI/SHP proposto dal gestore:
- DBI/SHP dati 2024 (consegna 2025): completamento di tutti i tratti di rete sostituiti ed entrati in esercizio al 31/12/2023, e inserimento dei tratti sostituiti ed entrati in esercizio al 31/12/2024 già registrati a sistema al momento dell’invio di DBI/shape;
- DBI/SHP dati 2025 (consegna 2026): completamento di tutti i tratti di rete sostituiti ed entrati in esercizio al 31/12/2024, e inserimento di tutti i tratti di rete sostituiti ed entrati in esercizio al 31/12/2025.
Si rileva infine che il valore della lunghezza di rete complessivamente sostituita registrata in RQTI è riferita a tutti i tratti sostituiti anche se non ancora entrati in esercizio al 31/12, mentre i tratti di rete sostituiti vengono registrati in DBI e shape solo a seguito dell’entrata in esercizio.</t>
  </si>
  <si>
    <t>ACQUEDOTTO</t>
  </si>
  <si>
    <t>FOGNATURA</t>
  </si>
  <si>
    <t>TOTALE</t>
  </si>
  <si>
    <t>Numero errori/mancanze</t>
  </si>
  <si>
    <t>Numero dati compilati</t>
  </si>
  <si>
    <t>% dati errati/mancanti</t>
  </si>
  <si>
    <t>Ritardo consegna documenti</t>
  </si>
  <si>
    <t>No</t>
  </si>
  <si>
    <t>NO</t>
  </si>
  <si>
    <t>PENALITA'</t>
  </si>
  <si>
    <t>PRESCRIZIONI dati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</si>
</sst>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1"/>
      <color theme="1"/>
      <name val="Calibri"/>
      <family val="2"/>
      <scheme val="minor"/>
    </font>
    <font>
      <b/>
      <sz val="9"/>
      <color theme="1"/>
      <name val="Arial Narrow"/>
      <family val="2"/>
    </font>
    <font>
      <sz val="9"/>
      <color theme="1"/>
      <name val="Arial Narrow"/>
      <family val="2"/>
    </font>
    <font>
      <b/>
      <sz val="9"/>
      <color rgb="FFFF0000"/>
      <name val="Arial Narrow"/>
      <family val="2"/>
    </font>
    <font>
      <b/>
      <sz val="9"/>
      <color theme="1"/>
      <name val="Calibri"/>
      <family val="2"/>
      <scheme val="minor"/>
    </font>
    <font>
      <sz val="9"/>
      <color rgb="FFFF0000"/>
      <name val="Arial Narrow"/>
      <family val="2"/>
    </font>
    <font>
      <sz val="9"/>
      <name val="Arial Narrow"/>
      <family val="2"/>
    </font>
    <font>
      <b/>
      <sz val="10"/>
      <color theme="1"/>
      <name val="Arial Narrow"/>
      <family val="2"/>
    </font>
    <font>
      <b/>
      <sz val="10"/>
      <color rgb="FFFF0000"/>
      <name val="Arial Narrow"/>
      <family val="2"/>
    </font>
    <font>
      <sz val="10"/>
      <color theme="1"/>
      <name val="Arial Narrow"/>
      <family val="2"/>
    </font>
    <font>
      <b/>
      <sz val="10"/>
      <color theme="1"/>
      <name val="Calibri"/>
      <family val="2"/>
      <scheme val="minor"/>
    </font>
    <font>
      <sz val="10"/>
      <name val="Arial Narrow"/>
      <family val="2"/>
    </font>
    <font>
      <sz val="10"/>
      <color rgb="FFFF0000"/>
      <name val="Arial Narrow"/>
      <family val="2"/>
    </font>
    <font>
      <i/>
      <sz val="9"/>
      <name val="Arial Narrow"/>
      <family val="2"/>
    </font>
    <font>
      <sz val="11"/>
      <color indexed="8"/>
      <name val="Calibri"/>
      <family val="2"/>
    </font>
    <font>
      <b/>
      <sz val="9"/>
      <name val="Arial Narrow"/>
      <family val="2"/>
    </font>
    <font>
      <i/>
      <sz val="10"/>
      <name val="Arial Narrow"/>
      <family val="2"/>
    </font>
    <font>
      <b/>
      <sz val="11"/>
      <color theme="1"/>
      <name val="Calibri"/>
      <family val="2"/>
      <scheme val="minor"/>
    </font>
    <font>
      <b/>
      <sz val="10"/>
      <name val="Arial Narrow"/>
      <family val="2"/>
    </font>
    <font>
      <b/>
      <u/>
      <sz val="10"/>
      <color rgb="FFFF0000"/>
      <name val="Arial Narrow"/>
      <family val="2"/>
    </font>
    <font>
      <b/>
      <sz val="1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auto="1"/>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0" fontId="15" fillId="0" borderId="0"/>
  </cellStyleXfs>
  <cellXfs count="146">
    <xf numFmtId="0" fontId="0" fillId="0" borderId="0" xfId="0"/>
    <xf numFmtId="0" fontId="2" fillId="2" borderId="1" xfId="0" applyFont="1" applyFill="1" applyBorder="1" applyAlignment="1">
      <alignment horizontal="left" vertical="center"/>
    </xf>
    <xf numFmtId="0" fontId="2"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justify" vertical="center"/>
    </xf>
    <xf numFmtId="0" fontId="3" fillId="0" borderId="0" xfId="0" applyFont="1" applyAlignment="1">
      <alignment horizontal="left" vertical="center"/>
    </xf>
    <xf numFmtId="0" fontId="2" fillId="2" borderId="2" xfId="0" applyFont="1" applyFill="1" applyBorder="1" applyAlignment="1">
      <alignment horizontal="left" vertical="center"/>
    </xf>
    <xf numFmtId="14" fontId="2" fillId="0" borderId="1" xfId="0" applyNumberFormat="1" applyFont="1" applyBorder="1" applyAlignment="1">
      <alignment horizontal="center" vertical="center"/>
    </xf>
    <xf numFmtId="1" fontId="2" fillId="3" borderId="2" xfId="0" applyNumberFormat="1" applyFont="1" applyFill="1" applyBorder="1" applyAlignment="1">
      <alignment horizontal="center"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justify" vertical="center"/>
    </xf>
    <xf numFmtId="0" fontId="6"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3" fillId="3" borderId="1" xfId="0" applyFont="1" applyFill="1" applyBorder="1" applyAlignment="1">
      <alignment horizontal="justify" vertical="center" wrapText="1"/>
    </xf>
    <xf numFmtId="0" fontId="7" fillId="3" borderId="1" xfId="0" applyFont="1" applyFill="1" applyBorder="1" applyAlignment="1">
      <alignment horizontal="left" vertical="center" wrapText="1"/>
    </xf>
    <xf numFmtId="0" fontId="6" fillId="3" borderId="1" xfId="0" applyFont="1" applyFill="1" applyBorder="1" applyAlignment="1">
      <alignment horizontal="left" vertical="center"/>
    </xf>
    <xf numFmtId="0" fontId="2" fillId="0" borderId="0" xfId="0" applyFont="1" applyAlignment="1">
      <alignment horizontal="center" vertical="center"/>
    </xf>
    <xf numFmtId="1" fontId="3" fillId="0" borderId="0" xfId="0" applyNumberFormat="1" applyFont="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9" fontId="12" fillId="3" borderId="1" xfId="0" applyNumberFormat="1" applyFont="1" applyFill="1" applyBorder="1" applyAlignment="1">
      <alignment horizontal="center" vertical="center"/>
    </xf>
    <xf numFmtId="9" fontId="10" fillId="3" borderId="1" xfId="1" applyFont="1" applyFill="1" applyBorder="1" applyAlignment="1">
      <alignment horizontal="center" vertical="center"/>
    </xf>
    <xf numFmtId="0" fontId="10" fillId="3" borderId="3" xfId="0" applyFont="1" applyFill="1" applyBorder="1" applyAlignment="1">
      <alignment horizontal="center" vertical="center" wrapText="1"/>
    </xf>
    <xf numFmtId="0" fontId="10" fillId="3" borderId="1" xfId="0" applyFont="1" applyFill="1" applyBorder="1" applyAlignment="1">
      <alignment vertical="center"/>
    </xf>
    <xf numFmtId="0" fontId="10" fillId="3" borderId="1" xfId="0" applyFont="1" applyFill="1" applyBorder="1" applyAlignment="1">
      <alignment horizontal="left" vertical="center" wrapText="1"/>
    </xf>
    <xf numFmtId="0" fontId="13" fillId="3" borderId="1" xfId="0" applyFont="1" applyFill="1" applyBorder="1" applyAlignment="1">
      <alignment vertical="center" wrapText="1"/>
    </xf>
    <xf numFmtId="9" fontId="10" fillId="3" borderId="2" xfId="0" applyNumberFormat="1" applyFont="1" applyFill="1" applyBorder="1" applyAlignment="1">
      <alignment horizontal="center" vertical="center" wrapText="1"/>
    </xf>
    <xf numFmtId="0" fontId="13" fillId="3" borderId="1" xfId="0" applyFont="1" applyFill="1" applyBorder="1" applyAlignment="1">
      <alignment vertical="center"/>
    </xf>
    <xf numFmtId="10" fontId="10" fillId="3" borderId="1" xfId="1" applyNumberFormat="1" applyFont="1" applyFill="1" applyBorder="1" applyAlignment="1">
      <alignment horizontal="center" vertical="center"/>
    </xf>
    <xf numFmtId="0" fontId="12" fillId="3" borderId="1" xfId="0" applyFont="1" applyFill="1" applyBorder="1" applyAlignment="1">
      <alignment vertical="center" wrapText="1"/>
    </xf>
    <xf numFmtId="9" fontId="13" fillId="3" borderId="1" xfId="0" applyNumberFormat="1" applyFont="1" applyFill="1" applyBorder="1" applyAlignment="1">
      <alignment horizontal="left" vertical="center"/>
    </xf>
    <xf numFmtId="0" fontId="12" fillId="3" borderId="1" xfId="0" applyFont="1" applyFill="1" applyBorder="1" applyAlignment="1">
      <alignment horizontal="left" vertical="center" wrapText="1"/>
    </xf>
    <xf numFmtId="0" fontId="10" fillId="3" borderId="0" xfId="0" applyFont="1" applyFill="1" applyAlignment="1">
      <alignment vertical="center"/>
    </xf>
    <xf numFmtId="0" fontId="7" fillId="3" borderId="1" xfId="0" applyFont="1" applyFill="1" applyBorder="1" applyAlignment="1">
      <alignment horizontal="justify" vertical="center" wrapText="1"/>
    </xf>
    <xf numFmtId="0" fontId="16" fillId="0" borderId="0" xfId="0" applyFont="1" applyAlignment="1">
      <alignment horizontal="center" vertical="center"/>
    </xf>
    <xf numFmtId="0" fontId="16" fillId="0" borderId="1" xfId="0" applyFont="1" applyBorder="1" applyAlignment="1">
      <alignment horizontal="center" vertical="center" wrapText="1"/>
    </xf>
    <xf numFmtId="14" fontId="16" fillId="0" borderId="1" xfId="0" applyNumberFormat="1" applyFont="1" applyBorder="1" applyAlignment="1">
      <alignment horizontal="center" vertical="center"/>
    </xf>
    <xf numFmtId="1" fontId="16" fillId="3" borderId="2" xfId="0" applyNumberFormat="1" applyFont="1" applyFill="1" applyBorder="1" applyAlignment="1">
      <alignment horizontal="center" vertical="center"/>
    </xf>
    <xf numFmtId="9" fontId="7" fillId="3" borderId="1" xfId="0" applyNumberFormat="1" applyFont="1" applyFill="1" applyBorder="1" applyAlignment="1">
      <alignment horizontal="center" vertical="center" wrapText="1"/>
    </xf>
    <xf numFmtId="9" fontId="7" fillId="3" borderId="2" xfId="0" applyNumberFormat="1" applyFont="1" applyFill="1" applyBorder="1" applyAlignment="1">
      <alignment horizontal="center" vertical="center" wrapText="1"/>
    </xf>
    <xf numFmtId="0" fontId="7" fillId="0" borderId="0" xfId="0" applyFont="1" applyAlignment="1">
      <alignment horizontal="center" vertical="center"/>
    </xf>
    <xf numFmtId="9" fontId="7" fillId="3" borderId="4" xfId="0" applyNumberFormat="1" applyFont="1" applyFill="1" applyBorder="1" applyAlignment="1">
      <alignment horizontal="center" vertical="center" wrapText="1"/>
    </xf>
    <xf numFmtId="0" fontId="3" fillId="3" borderId="4" xfId="0" applyFont="1" applyFill="1" applyBorder="1" applyAlignment="1">
      <alignment horizontal="justify" vertical="center"/>
    </xf>
    <xf numFmtId="0" fontId="3" fillId="3" borderId="4" xfId="0" applyFont="1" applyFill="1" applyBorder="1" applyAlignment="1">
      <alignment horizontal="left" vertical="center"/>
    </xf>
    <xf numFmtId="0" fontId="2" fillId="4" borderId="8" xfId="0" applyFont="1" applyFill="1" applyBorder="1" applyAlignment="1">
      <alignment horizontal="left" vertical="center"/>
    </xf>
    <xf numFmtId="0" fontId="16" fillId="4" borderId="9" xfId="0" applyFont="1" applyFill="1" applyBorder="1" applyAlignment="1">
      <alignment horizontal="center" vertical="center" wrapText="1"/>
    </xf>
    <xf numFmtId="0" fontId="2" fillId="4" borderId="9" xfId="0" applyFont="1" applyFill="1" applyBorder="1" applyAlignment="1">
      <alignment horizontal="justify" vertical="center"/>
    </xf>
    <xf numFmtId="0" fontId="4" fillId="4" borderId="9" xfId="0" applyFont="1" applyFill="1" applyBorder="1" applyAlignment="1">
      <alignment horizontal="left" vertical="center"/>
    </xf>
    <xf numFmtId="0" fontId="4" fillId="5" borderId="10" xfId="0" applyFont="1" applyFill="1" applyBorder="1" applyAlignment="1">
      <alignment horizontal="left" vertical="center"/>
    </xf>
    <xf numFmtId="0" fontId="5" fillId="0" borderId="11" xfId="0" applyFont="1" applyBorder="1" applyAlignment="1">
      <alignment vertical="center"/>
    </xf>
    <xf numFmtId="0" fontId="5" fillId="0" borderId="12" xfId="0" applyFont="1" applyBorder="1" applyAlignment="1">
      <alignment vertical="center"/>
    </xf>
    <xf numFmtId="0" fontId="5" fillId="3" borderId="12" xfId="0" applyFont="1" applyFill="1" applyBorder="1" applyAlignment="1">
      <alignment vertical="center"/>
    </xf>
    <xf numFmtId="0" fontId="3" fillId="3" borderId="0" xfId="0" applyFont="1" applyFill="1" applyAlignment="1">
      <alignment horizontal="left" vertical="center"/>
    </xf>
    <xf numFmtId="0" fontId="2" fillId="4" borderId="13"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3" borderId="3" xfId="0" applyFont="1" applyFill="1" applyBorder="1" applyAlignment="1">
      <alignment horizontal="center" vertical="center"/>
    </xf>
    <xf numFmtId="0" fontId="6" fillId="3" borderId="3" xfId="0" applyFont="1" applyFill="1" applyBorder="1" applyAlignment="1">
      <alignment horizontal="center" vertical="center"/>
    </xf>
    <xf numFmtId="0" fontId="2" fillId="4" borderId="10" xfId="0" applyFont="1" applyFill="1" applyBorder="1" applyAlignment="1">
      <alignment horizontal="center" vertical="center" wrapText="1"/>
    </xf>
    <xf numFmtId="9" fontId="3" fillId="3" borderId="15" xfId="1" applyFont="1" applyFill="1" applyBorder="1" applyAlignment="1">
      <alignment horizontal="center" vertical="center"/>
    </xf>
    <xf numFmtId="9" fontId="3" fillId="3" borderId="16" xfId="1" applyFont="1" applyFill="1" applyBorder="1" applyAlignment="1">
      <alignment horizontal="center" vertical="center"/>
    </xf>
    <xf numFmtId="10" fontId="3" fillId="3" borderId="16" xfId="1" applyNumberFormat="1" applyFont="1" applyFill="1" applyBorder="1" applyAlignment="1">
      <alignment horizontal="center" vertical="center"/>
    </xf>
    <xf numFmtId="10" fontId="7" fillId="3" borderId="16" xfId="0" applyNumberFormat="1" applyFont="1" applyFill="1" applyBorder="1" applyAlignment="1">
      <alignment horizontal="center" vertical="center"/>
    </xf>
    <xf numFmtId="10" fontId="3" fillId="3" borderId="16" xfId="0" applyNumberFormat="1" applyFont="1" applyFill="1" applyBorder="1" applyAlignment="1">
      <alignment horizontal="center" vertical="center"/>
    </xf>
    <xf numFmtId="9" fontId="3" fillId="3" borderId="16" xfId="0" applyNumberFormat="1" applyFont="1" applyFill="1" applyBorder="1" applyAlignment="1">
      <alignment horizontal="center" vertical="center"/>
    </xf>
    <xf numFmtId="10" fontId="12" fillId="3" borderId="1" xfId="0" applyNumberFormat="1" applyFont="1" applyFill="1" applyBorder="1" applyAlignment="1">
      <alignment horizontal="center" vertical="center"/>
    </xf>
    <xf numFmtId="9" fontId="12" fillId="3" borderId="1" xfId="0" applyNumberFormat="1" applyFont="1" applyFill="1" applyBorder="1" applyAlignment="1">
      <alignment horizontal="center" vertical="center" wrapText="1"/>
    </xf>
    <xf numFmtId="9" fontId="12" fillId="3" borderId="2"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vertical="center"/>
    </xf>
    <xf numFmtId="10" fontId="12" fillId="3" borderId="1" xfId="1" applyNumberFormat="1" applyFont="1" applyFill="1" applyBorder="1" applyAlignment="1">
      <alignment horizontal="center" vertical="center"/>
    </xf>
    <xf numFmtId="0" fontId="5" fillId="0" borderId="17" xfId="0" applyFont="1" applyBorder="1" applyAlignment="1">
      <alignment vertical="center"/>
    </xf>
    <xf numFmtId="9" fontId="7" fillId="3" borderId="6" xfId="0" applyNumberFormat="1" applyFont="1" applyFill="1" applyBorder="1" applyAlignment="1">
      <alignment horizontal="center" vertical="center" wrapText="1"/>
    </xf>
    <xf numFmtId="9" fontId="3" fillId="3" borderId="18" xfId="0" applyNumberFormat="1" applyFont="1" applyFill="1" applyBorder="1" applyAlignment="1">
      <alignment horizontal="center" vertical="center"/>
    </xf>
    <xf numFmtId="0" fontId="3" fillId="3" borderId="14" xfId="0" applyFont="1" applyFill="1" applyBorder="1" applyAlignment="1">
      <alignment horizontal="center" vertical="center"/>
    </xf>
    <xf numFmtId="0" fontId="3" fillId="3" borderId="6" xfId="0" applyFont="1" applyFill="1" applyBorder="1" applyAlignment="1">
      <alignment horizontal="justify" vertical="center"/>
    </xf>
    <xf numFmtId="0" fontId="3" fillId="3" borderId="6" xfId="0" applyFont="1" applyFill="1" applyBorder="1" applyAlignment="1">
      <alignment horizontal="left" vertical="center"/>
    </xf>
    <xf numFmtId="0" fontId="11" fillId="3" borderId="12" xfId="0" applyFont="1" applyFill="1" applyBorder="1" applyAlignment="1">
      <alignment vertical="center"/>
    </xf>
    <xf numFmtId="0" fontId="11" fillId="0" borderId="12" xfId="0" applyFont="1" applyBorder="1" applyAlignment="1">
      <alignment vertical="center"/>
    </xf>
    <xf numFmtId="14" fontId="16" fillId="3" borderId="1"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xf>
    <xf numFmtId="0" fontId="7" fillId="0" borderId="1" xfId="0" applyFont="1" applyBorder="1" applyAlignment="1">
      <alignment horizontal="left" vertical="center" wrapText="1"/>
    </xf>
    <xf numFmtId="0" fontId="10" fillId="3" borderId="20" xfId="0" applyFont="1" applyFill="1" applyBorder="1" applyAlignment="1">
      <alignment vertical="center"/>
    </xf>
    <xf numFmtId="0" fontId="10" fillId="3" borderId="20" xfId="0" applyFont="1" applyFill="1" applyBorder="1" applyAlignment="1">
      <alignment horizontal="left" vertical="center" wrapText="1"/>
    </xf>
    <xf numFmtId="0" fontId="10" fillId="3" borderId="20" xfId="0" applyFont="1" applyFill="1" applyBorder="1" applyAlignment="1">
      <alignment vertical="center" wrapText="1"/>
    </xf>
    <xf numFmtId="0" fontId="3" fillId="3" borderId="20" xfId="0" applyFont="1" applyFill="1" applyBorder="1" applyAlignment="1">
      <alignment horizontal="left" vertical="center" wrapText="1"/>
    </xf>
    <xf numFmtId="0" fontId="8" fillId="0" borderId="1" xfId="0" quotePrefix="1" applyFont="1" applyBorder="1" applyAlignment="1">
      <alignment horizontal="center" vertical="center" wrapText="1"/>
    </xf>
    <xf numFmtId="0" fontId="8" fillId="2" borderId="20" xfId="0" applyFont="1" applyFill="1" applyBorder="1" applyAlignment="1">
      <alignment horizontal="left" vertical="center"/>
    </xf>
    <xf numFmtId="0" fontId="8" fillId="2" borderId="22" xfId="0" applyFont="1" applyFill="1" applyBorder="1" applyAlignment="1">
      <alignment horizontal="left" vertical="center"/>
    </xf>
    <xf numFmtId="0" fontId="2" fillId="0" borderId="1" xfId="0" applyFont="1" applyBorder="1" applyAlignment="1">
      <alignment horizontal="center" vertical="center"/>
    </xf>
    <xf numFmtId="0" fontId="11" fillId="3" borderId="11" xfId="0" applyFont="1" applyFill="1" applyBorder="1" applyAlignment="1">
      <alignment vertical="center"/>
    </xf>
    <xf numFmtId="9" fontId="10" fillId="3" borderId="4" xfId="1"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4" xfId="0" applyFont="1" applyFill="1" applyBorder="1" applyAlignment="1">
      <alignment vertical="center"/>
    </xf>
    <xf numFmtId="0" fontId="10" fillId="3" borderId="23" xfId="0" applyFont="1" applyFill="1" applyBorder="1" applyAlignment="1">
      <alignment vertical="center"/>
    </xf>
    <xf numFmtId="0" fontId="8" fillId="4" borderId="8"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9" xfId="0" applyFont="1" applyFill="1" applyBorder="1" applyAlignment="1">
      <alignment horizontal="left" vertical="center"/>
    </xf>
    <xf numFmtId="0" fontId="9" fillId="4" borderId="9" xfId="0" applyFont="1" applyFill="1" applyBorder="1" applyAlignment="1">
      <alignment horizontal="left" vertical="center"/>
    </xf>
    <xf numFmtId="0" fontId="9" fillId="5" borderId="24" xfId="0" applyFont="1" applyFill="1" applyBorder="1" applyAlignment="1">
      <alignment horizontal="left" vertical="center"/>
    </xf>
    <xf numFmtId="0" fontId="10" fillId="6" borderId="19" xfId="0" applyFont="1" applyFill="1" applyBorder="1" applyAlignment="1">
      <alignment horizontal="center" vertical="top"/>
    </xf>
    <xf numFmtId="0" fontId="10" fillId="6" borderId="6" xfId="0" applyFont="1" applyFill="1" applyBorder="1" applyAlignment="1">
      <alignment horizontal="center" vertical="top"/>
    </xf>
    <xf numFmtId="0" fontId="10" fillId="6" borderId="6" xfId="0" applyFont="1" applyFill="1" applyBorder="1" applyAlignment="1">
      <alignment horizontal="justify" vertical="top"/>
    </xf>
    <xf numFmtId="0" fontId="9" fillId="6" borderId="6" xfId="0" applyFont="1" applyFill="1" applyBorder="1" applyAlignment="1">
      <alignment horizontal="justify" vertical="top"/>
    </xf>
    <xf numFmtId="0" fontId="9" fillId="3" borderId="21" xfId="0" applyFont="1" applyFill="1" applyBorder="1" applyAlignment="1">
      <alignment horizontal="justify" vertical="top" wrapText="1"/>
    </xf>
    <xf numFmtId="0" fontId="3" fillId="3" borderId="25"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0" borderId="20" xfId="0" applyFont="1" applyBorder="1" applyAlignment="1">
      <alignment horizontal="left" vertical="center" wrapText="1"/>
    </xf>
    <xf numFmtId="0" fontId="7" fillId="3" borderId="20" xfId="0" applyFont="1" applyFill="1" applyBorder="1" applyAlignment="1">
      <alignment horizontal="left" vertical="center" wrapText="1"/>
    </xf>
    <xf numFmtId="0" fontId="10" fillId="0" borderId="27" xfId="0" applyFont="1" applyBorder="1" applyAlignment="1">
      <alignment vertical="center"/>
    </xf>
    <xf numFmtId="0" fontId="10" fillId="0" borderId="28" xfId="0" applyFont="1" applyBorder="1" applyAlignment="1">
      <alignment vertical="center"/>
    </xf>
    <xf numFmtId="0" fontId="10" fillId="3" borderId="28" xfId="0" applyFont="1" applyFill="1" applyBorder="1" applyAlignment="1">
      <alignment vertical="center"/>
    </xf>
    <xf numFmtId="0" fontId="3" fillId="0" borderId="29" xfId="0" applyFont="1" applyBorder="1" applyAlignment="1">
      <alignment horizontal="center" vertical="center"/>
    </xf>
    <xf numFmtId="0" fontId="3" fillId="0" borderId="28" xfId="0" applyFont="1" applyBorder="1" applyAlignment="1">
      <alignment vertical="center"/>
    </xf>
    <xf numFmtId="0" fontId="9" fillId="2" borderId="26" xfId="0" applyFont="1" applyFill="1" applyBorder="1" applyAlignment="1">
      <alignment vertical="center"/>
    </xf>
    <xf numFmtId="0" fontId="10" fillId="6" borderId="25" xfId="0" applyFont="1" applyFill="1" applyBorder="1" applyAlignment="1">
      <alignment horizontal="justify" vertical="top" wrapText="1"/>
    </xf>
    <xf numFmtId="0" fontId="9" fillId="2" borderId="30" xfId="0" applyFont="1" applyFill="1" applyBorder="1" applyAlignment="1">
      <alignment vertical="center"/>
    </xf>
    <xf numFmtId="0" fontId="10" fillId="0" borderId="31" xfId="0" applyFont="1" applyBorder="1" applyAlignment="1">
      <alignment vertical="center"/>
    </xf>
    <xf numFmtId="0" fontId="20" fillId="6" borderId="5" xfId="0" applyFont="1" applyFill="1" applyBorder="1" applyAlignment="1">
      <alignment horizontal="left" vertical="top"/>
    </xf>
    <xf numFmtId="0" fontId="21" fillId="0" borderId="0" xfId="0" applyFont="1" applyAlignment="1">
      <alignment horizontal="center"/>
    </xf>
    <xf numFmtId="0" fontId="18" fillId="0" borderId="0" xfId="0" applyFont="1" applyAlignment="1">
      <alignment horizontal="center" vertical="center"/>
    </xf>
    <xf numFmtId="0" fontId="8" fillId="2" borderId="1" xfId="0" applyFont="1" applyFill="1" applyBorder="1"/>
    <xf numFmtId="0" fontId="10" fillId="6" borderId="1" xfId="0" applyFont="1" applyFill="1" applyBorder="1" applyAlignment="1">
      <alignment horizontal="center" vertical="center"/>
    </xf>
    <xf numFmtId="0" fontId="19" fillId="6" borderId="1" xfId="0" applyFont="1" applyFill="1" applyBorder="1" applyAlignment="1">
      <alignment horizontal="center" vertical="center"/>
    </xf>
    <xf numFmtId="0" fontId="8" fillId="6" borderId="1" xfId="0" applyFont="1" applyFill="1" applyBorder="1" applyAlignment="1">
      <alignment horizontal="center" vertical="center"/>
    </xf>
    <xf numFmtId="10" fontId="10" fillId="6" borderId="1" xfId="1" applyNumberFormat="1" applyFont="1" applyFill="1" applyBorder="1" applyAlignment="1">
      <alignment horizontal="center" vertical="center"/>
    </xf>
    <xf numFmtId="10" fontId="8" fillId="6" borderId="1" xfId="1" applyNumberFormat="1" applyFont="1" applyFill="1" applyBorder="1" applyAlignment="1">
      <alignment horizontal="center" vertical="center"/>
    </xf>
    <xf numFmtId="10" fontId="10" fillId="2" borderId="1" xfId="1" applyNumberFormat="1" applyFont="1" applyFill="1" applyBorder="1" applyAlignment="1">
      <alignment horizontal="center" vertical="center"/>
    </xf>
    <xf numFmtId="10" fontId="8" fillId="2" borderId="1" xfId="1" applyNumberFormat="1" applyFont="1" applyFill="1" applyBorder="1" applyAlignment="1">
      <alignment horizontal="center" vertical="center"/>
    </xf>
    <xf numFmtId="0" fontId="8" fillId="2" borderId="1" xfId="0" applyFont="1" applyFill="1" applyBorder="1" applyAlignment="1"/>
    <xf numFmtId="0" fontId="8" fillId="2" borderId="1" xfId="0" applyFont="1" applyFill="1" applyBorder="1" applyAlignment="1">
      <alignment horizontal="center"/>
    </xf>
    <xf numFmtId="0" fontId="9" fillId="2" borderId="1" xfId="0" applyFont="1" applyFill="1" applyBorder="1" applyAlignment="1">
      <alignment horizontal="center"/>
    </xf>
    <xf numFmtId="0" fontId="11" fillId="0" borderId="32" xfId="0" applyFont="1" applyBorder="1" applyAlignment="1">
      <alignment vertical="center"/>
    </xf>
    <xf numFmtId="10" fontId="12" fillId="3" borderId="2" xfId="0" applyNumberFormat="1" applyFont="1" applyFill="1" applyBorder="1" applyAlignment="1">
      <alignment horizontal="center" vertical="center"/>
    </xf>
    <xf numFmtId="9" fontId="10" fillId="3" borderId="2" xfId="1" applyFont="1" applyFill="1" applyBorder="1" applyAlignment="1">
      <alignment horizontal="center" vertical="center"/>
    </xf>
    <xf numFmtId="0" fontId="10" fillId="3" borderId="33" xfId="0" applyFont="1" applyFill="1" applyBorder="1" applyAlignment="1">
      <alignment horizontal="center" vertical="center" wrapText="1"/>
    </xf>
    <xf numFmtId="0" fontId="10" fillId="3" borderId="2" xfId="0" applyFont="1" applyFill="1" applyBorder="1" applyAlignment="1">
      <alignment vertical="center"/>
    </xf>
    <xf numFmtId="0" fontId="10" fillId="3" borderId="22" xfId="0" applyFont="1" applyFill="1" applyBorder="1" applyAlignment="1">
      <alignment horizontal="left" vertical="center" wrapText="1"/>
    </xf>
    <xf numFmtId="0" fontId="10" fillId="0" borderId="34" xfId="0" applyFont="1" applyBorder="1" applyAlignment="1">
      <alignment vertical="center"/>
    </xf>
    <xf numFmtId="0" fontId="20" fillId="6" borderId="8" xfId="0" applyFont="1" applyFill="1" applyBorder="1" applyAlignment="1">
      <alignment horizontal="left" vertical="top"/>
    </xf>
    <xf numFmtId="0" fontId="10" fillId="6" borderId="9" xfId="0" applyFont="1" applyFill="1" applyBorder="1" applyAlignment="1">
      <alignment horizontal="center" vertical="top"/>
    </xf>
    <xf numFmtId="0" fontId="10" fillId="6" borderId="9" xfId="0" applyFont="1" applyFill="1" applyBorder="1" applyAlignment="1">
      <alignment horizontal="justify" vertical="top"/>
    </xf>
    <xf numFmtId="0" fontId="9" fillId="6" borderId="9" xfId="0" applyFont="1" applyFill="1" applyBorder="1" applyAlignment="1">
      <alignment horizontal="justify" vertical="top"/>
    </xf>
    <xf numFmtId="0" fontId="10" fillId="6" borderId="24" xfId="0" applyFont="1" applyFill="1" applyBorder="1" applyAlignment="1">
      <alignment horizontal="justify" vertical="top" wrapText="1"/>
    </xf>
    <xf numFmtId="0" fontId="9" fillId="3" borderId="30" xfId="0" applyFont="1" applyFill="1" applyBorder="1" applyAlignment="1">
      <alignment horizontal="justify" vertical="top" wrapText="1"/>
    </xf>
  </cellXfs>
  <cellStyles count="3">
    <cellStyle name="Excel Built-in Normal" xfId="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PianificazioneEControllo/01Condiviso/CONTROLLO%20e%20FINANZIAMENTI/CT2/Obblighi%202024/DBI-SHAPE%20FILE/SHP/2025-02-13_Istruttoria_Conclusiva_SHAPE_2023_ACQUE/2025-02-13_Istruttoria_conclusiva_SHP_2023_ACQ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ttoria_SHP_ACQ"/>
      <sheetName val="Istruttoria_SHP_FGN"/>
      <sheetName val="Calcolo_PENALI"/>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90" zoomScaleNormal="90" workbookViewId="0">
      <pane xSplit="2" ySplit="6" topLeftCell="D31" activePane="bottomRight" state="frozen"/>
      <selection pane="topRight" activeCell="C1" sqref="C1"/>
      <selection pane="bottomLeft" activeCell="A5" sqref="A5"/>
      <selection pane="bottomRight" activeCell="A36" sqref="A36"/>
    </sheetView>
  </sheetViews>
  <sheetFormatPr defaultColWidth="38" defaultRowHeight="13.5" x14ac:dyDescent="0.25"/>
  <cols>
    <col min="1" max="1" width="28.42578125" style="3" bestFit="1" customWidth="1"/>
    <col min="2" max="2" width="33.42578125" style="40" customWidth="1"/>
    <col min="3" max="3" width="28" style="3" customWidth="1"/>
    <col min="4" max="4" width="24.140625" style="3" customWidth="1"/>
    <col min="5" max="5" width="44.28515625" style="4" customWidth="1"/>
    <col min="6" max="6" width="65.42578125" style="5" customWidth="1"/>
    <col min="7" max="7" width="45.85546875" style="5" customWidth="1"/>
    <col min="8" max="8" width="88.42578125" style="3" customWidth="1"/>
    <col min="9" max="16384" width="38" style="3"/>
  </cols>
  <sheetData>
    <row r="1" spans="1:8" x14ac:dyDescent="0.25">
      <c r="B1" s="34" t="s">
        <v>49</v>
      </c>
      <c r="C1" s="16"/>
      <c r="D1" s="89" t="s">
        <v>104</v>
      </c>
    </row>
    <row r="2" spans="1:8" x14ac:dyDescent="0.25">
      <c r="A2" s="1" t="s">
        <v>0</v>
      </c>
      <c r="B2" s="35" t="s">
        <v>50</v>
      </c>
      <c r="C2" s="2"/>
      <c r="D2" s="86" t="s">
        <v>105</v>
      </c>
      <c r="F2" s="4"/>
      <c r="G2" s="4"/>
    </row>
    <row r="3" spans="1:8" x14ac:dyDescent="0.25">
      <c r="A3" s="1" t="s">
        <v>1</v>
      </c>
      <c r="B3" s="36" t="s">
        <v>51</v>
      </c>
      <c r="C3" s="7"/>
      <c r="D3" s="7">
        <v>45646</v>
      </c>
      <c r="F3" s="4"/>
      <c r="G3" s="4"/>
    </row>
    <row r="4" spans="1:8" x14ac:dyDescent="0.25">
      <c r="A4" s="1" t="s">
        <v>2</v>
      </c>
      <c r="B4" s="79" t="s">
        <v>3</v>
      </c>
      <c r="C4" s="80"/>
      <c r="D4" s="80" t="s">
        <v>3</v>
      </c>
      <c r="F4" s="4"/>
      <c r="G4" s="4"/>
    </row>
    <row r="5" spans="1:8" ht="14.25" thickBot="1" x14ac:dyDescent="0.3">
      <c r="A5" s="6" t="s">
        <v>4</v>
      </c>
      <c r="B5" s="37">
        <v>0</v>
      </c>
      <c r="C5" s="8"/>
      <c r="D5" s="8">
        <v>0</v>
      </c>
    </row>
    <row r="6" spans="1:8" ht="35.25" customHeight="1" thickBot="1" x14ac:dyDescent="0.3">
      <c r="A6" s="44" t="s">
        <v>5</v>
      </c>
      <c r="B6" s="45" t="s">
        <v>52</v>
      </c>
      <c r="C6" s="58" t="s">
        <v>6</v>
      </c>
      <c r="D6" s="53" t="s">
        <v>7</v>
      </c>
      <c r="E6" s="46" t="s">
        <v>8</v>
      </c>
      <c r="F6" s="47" t="s">
        <v>9</v>
      </c>
      <c r="G6" s="48" t="s">
        <v>10</v>
      </c>
      <c r="H6" s="115" t="s">
        <v>106</v>
      </c>
    </row>
    <row r="7" spans="1:8" ht="62.25" customHeight="1" x14ac:dyDescent="0.25">
      <c r="A7" s="49" t="s">
        <v>11</v>
      </c>
      <c r="B7" s="41">
        <v>1</v>
      </c>
      <c r="C7" s="59">
        <v>1</v>
      </c>
      <c r="D7" s="54" t="s">
        <v>12</v>
      </c>
      <c r="E7" s="42"/>
      <c r="F7" s="43"/>
      <c r="G7" s="107"/>
      <c r="H7" s="110"/>
    </row>
    <row r="8" spans="1:8" ht="25.5" customHeight="1" x14ac:dyDescent="0.25">
      <c r="A8" s="50" t="s">
        <v>13</v>
      </c>
      <c r="B8" s="38">
        <v>1</v>
      </c>
      <c r="C8" s="60">
        <v>1</v>
      </c>
      <c r="D8" s="55" t="s">
        <v>12</v>
      </c>
      <c r="E8" s="10"/>
      <c r="F8" s="12"/>
      <c r="G8" s="85"/>
      <c r="H8" s="111"/>
    </row>
    <row r="9" spans="1:8" ht="34.5" customHeight="1" x14ac:dyDescent="0.25">
      <c r="A9" s="50" t="s">
        <v>14</v>
      </c>
      <c r="B9" s="38">
        <v>1</v>
      </c>
      <c r="C9" s="60">
        <v>1</v>
      </c>
      <c r="D9" s="55" t="s">
        <v>12</v>
      </c>
      <c r="E9" s="10"/>
      <c r="F9" s="12"/>
      <c r="G9" s="85"/>
      <c r="H9" s="111"/>
    </row>
    <row r="10" spans="1:8" ht="231" customHeight="1" x14ac:dyDescent="0.25">
      <c r="A10" s="50" t="s">
        <v>15</v>
      </c>
      <c r="B10" s="39">
        <v>1</v>
      </c>
      <c r="C10" s="60">
        <v>1</v>
      </c>
      <c r="D10" s="55" t="s">
        <v>12</v>
      </c>
      <c r="E10" s="13" t="s">
        <v>53</v>
      </c>
      <c r="F10" s="33" t="s">
        <v>54</v>
      </c>
      <c r="G10" s="108"/>
      <c r="H10" s="111"/>
    </row>
    <row r="11" spans="1:8" ht="45" customHeight="1" x14ac:dyDescent="0.25">
      <c r="A11" s="50" t="s">
        <v>16</v>
      </c>
      <c r="B11" s="39" t="s">
        <v>77</v>
      </c>
      <c r="C11" s="60">
        <v>1</v>
      </c>
      <c r="D11" s="55" t="s">
        <v>12</v>
      </c>
      <c r="E11" s="10"/>
      <c r="F11" s="12"/>
      <c r="G11" s="85"/>
      <c r="H11" s="111"/>
    </row>
    <row r="12" spans="1:8" ht="48" customHeight="1" x14ac:dyDescent="0.25">
      <c r="A12" s="50" t="s">
        <v>17</v>
      </c>
      <c r="B12" s="39" t="s">
        <v>77</v>
      </c>
      <c r="C12" s="60">
        <v>1</v>
      </c>
      <c r="D12" s="55" t="s">
        <v>12</v>
      </c>
      <c r="E12" s="10"/>
      <c r="F12" s="12"/>
      <c r="G12" s="85"/>
      <c r="H12" s="111"/>
    </row>
    <row r="13" spans="1:8" ht="40.5" x14ac:dyDescent="0.25">
      <c r="A13" s="50" t="s">
        <v>18</v>
      </c>
      <c r="B13" s="38" t="s">
        <v>78</v>
      </c>
      <c r="C13" s="61">
        <v>0.93966601239035763</v>
      </c>
      <c r="D13" s="55" t="s">
        <v>12</v>
      </c>
      <c r="E13" s="10"/>
      <c r="F13" s="12"/>
      <c r="G13" s="85"/>
      <c r="H13" s="111"/>
    </row>
    <row r="14" spans="1:8" ht="40.5" x14ac:dyDescent="0.25">
      <c r="A14" s="50" t="s">
        <v>19</v>
      </c>
      <c r="B14" s="38" t="s">
        <v>79</v>
      </c>
      <c r="C14" s="61">
        <v>0.93966601239035763</v>
      </c>
      <c r="D14" s="55" t="s">
        <v>12</v>
      </c>
      <c r="E14" s="10"/>
      <c r="F14" s="12"/>
      <c r="G14" s="85"/>
      <c r="H14" s="111"/>
    </row>
    <row r="15" spans="1:8" ht="40.5" x14ac:dyDescent="0.25">
      <c r="A15" s="50" t="s">
        <v>20</v>
      </c>
      <c r="B15" s="39" t="s">
        <v>77</v>
      </c>
      <c r="C15" s="60">
        <v>1</v>
      </c>
      <c r="D15" s="55" t="s">
        <v>12</v>
      </c>
      <c r="E15" s="10"/>
      <c r="F15" s="12"/>
      <c r="G15" s="85"/>
      <c r="H15" s="111"/>
    </row>
    <row r="16" spans="1:8" ht="40.5" x14ac:dyDescent="0.25">
      <c r="A16" s="50" t="s">
        <v>21</v>
      </c>
      <c r="B16" s="39" t="s">
        <v>77</v>
      </c>
      <c r="C16" s="60">
        <v>1</v>
      </c>
      <c r="D16" s="55" t="s">
        <v>12</v>
      </c>
      <c r="E16" s="10"/>
      <c r="F16" s="9" t="s">
        <v>57</v>
      </c>
      <c r="G16" s="85"/>
      <c r="H16" s="111"/>
    </row>
    <row r="17" spans="1:9" ht="75.75" customHeight="1" x14ac:dyDescent="0.25">
      <c r="A17" s="50" t="s">
        <v>22</v>
      </c>
      <c r="B17" s="38">
        <v>1</v>
      </c>
      <c r="C17" s="60">
        <v>1</v>
      </c>
      <c r="D17" s="55" t="s">
        <v>12</v>
      </c>
      <c r="E17" s="13" t="s">
        <v>55</v>
      </c>
      <c r="F17" s="81" t="s">
        <v>64</v>
      </c>
      <c r="G17" s="85" t="s">
        <v>99</v>
      </c>
      <c r="H17" s="111"/>
    </row>
    <row r="18" spans="1:9" ht="37.5" customHeight="1" x14ac:dyDescent="0.25">
      <c r="A18" s="50" t="s">
        <v>23</v>
      </c>
      <c r="B18" s="38">
        <v>1</v>
      </c>
      <c r="C18" s="60">
        <v>1</v>
      </c>
      <c r="D18" s="56" t="s">
        <v>12</v>
      </c>
      <c r="E18" s="10"/>
      <c r="F18" s="9"/>
      <c r="G18" s="85"/>
      <c r="H18" s="111"/>
    </row>
    <row r="19" spans="1:9" ht="45.75" customHeight="1" x14ac:dyDescent="0.25">
      <c r="A19" s="50" t="s">
        <v>24</v>
      </c>
      <c r="B19" s="39" t="s">
        <v>77</v>
      </c>
      <c r="C19" s="60">
        <v>1</v>
      </c>
      <c r="D19" s="56" t="s">
        <v>12</v>
      </c>
      <c r="E19" s="10"/>
      <c r="F19" s="9" t="s">
        <v>56</v>
      </c>
      <c r="G19" s="85"/>
      <c r="H19" s="111"/>
    </row>
    <row r="20" spans="1:9" ht="25.5" customHeight="1" x14ac:dyDescent="0.25">
      <c r="A20" s="50" t="s">
        <v>25</v>
      </c>
      <c r="B20" s="38">
        <v>1</v>
      </c>
      <c r="C20" s="60">
        <v>1</v>
      </c>
      <c r="D20" s="56" t="s">
        <v>12</v>
      </c>
      <c r="E20" s="10"/>
      <c r="F20" s="9"/>
      <c r="G20" s="85"/>
      <c r="H20" s="111"/>
    </row>
    <row r="21" spans="1:9" ht="26.25" customHeight="1" x14ac:dyDescent="0.25">
      <c r="A21" s="50" t="s">
        <v>26</v>
      </c>
      <c r="B21" s="38">
        <v>1</v>
      </c>
      <c r="C21" s="60">
        <v>1</v>
      </c>
      <c r="D21" s="56" t="s">
        <v>12</v>
      </c>
      <c r="E21" s="10"/>
      <c r="F21" s="9"/>
      <c r="G21" s="85"/>
      <c r="H21" s="111"/>
    </row>
    <row r="22" spans="1:9" ht="31.5" customHeight="1" x14ac:dyDescent="0.25">
      <c r="A22" s="50" t="s">
        <v>27</v>
      </c>
      <c r="B22" s="38">
        <v>1</v>
      </c>
      <c r="C22" s="60">
        <v>1</v>
      </c>
      <c r="D22" s="56" t="s">
        <v>12</v>
      </c>
      <c r="E22" s="10"/>
      <c r="F22" s="9"/>
      <c r="G22" s="85"/>
      <c r="H22" s="111"/>
    </row>
    <row r="23" spans="1:9" ht="26.25" customHeight="1" x14ac:dyDescent="0.25">
      <c r="A23" s="50" t="s">
        <v>28</v>
      </c>
      <c r="B23" s="38">
        <v>1</v>
      </c>
      <c r="C23" s="60">
        <v>1</v>
      </c>
      <c r="D23" s="56" t="s">
        <v>12</v>
      </c>
      <c r="E23" s="10"/>
      <c r="F23" s="9"/>
      <c r="G23" s="85"/>
      <c r="H23" s="111"/>
    </row>
    <row r="24" spans="1:9" ht="54" x14ac:dyDescent="0.25">
      <c r="A24" s="50" t="s">
        <v>29</v>
      </c>
      <c r="B24" s="38" t="s">
        <v>80</v>
      </c>
      <c r="C24" s="62">
        <v>0.23583082868183769</v>
      </c>
      <c r="D24" s="56" t="s">
        <v>12</v>
      </c>
      <c r="E24" s="10"/>
      <c r="F24" s="14" t="s">
        <v>66</v>
      </c>
      <c r="G24" s="85"/>
      <c r="H24" s="111"/>
    </row>
    <row r="25" spans="1:9" ht="51" customHeight="1" x14ac:dyDescent="0.25">
      <c r="A25" s="50" t="s">
        <v>30</v>
      </c>
      <c r="B25" s="38" t="s">
        <v>80</v>
      </c>
      <c r="C25" s="63">
        <v>0.23583082868183769</v>
      </c>
      <c r="D25" s="56" t="s">
        <v>12</v>
      </c>
      <c r="E25" s="10"/>
      <c r="F25" s="14" t="s">
        <v>65</v>
      </c>
      <c r="G25" s="85"/>
      <c r="H25" s="111"/>
    </row>
    <row r="26" spans="1:9" ht="30" customHeight="1" x14ac:dyDescent="0.25">
      <c r="A26" s="50" t="s">
        <v>31</v>
      </c>
      <c r="B26" s="38">
        <v>1</v>
      </c>
      <c r="C26" s="64">
        <v>1</v>
      </c>
      <c r="D26" s="56" t="s">
        <v>12</v>
      </c>
      <c r="E26" s="10"/>
      <c r="F26" s="15"/>
      <c r="G26" s="85"/>
      <c r="H26" s="111"/>
    </row>
    <row r="27" spans="1:9" ht="27" customHeight="1" x14ac:dyDescent="0.25">
      <c r="A27" s="50" t="s">
        <v>32</v>
      </c>
      <c r="B27" s="38">
        <v>1</v>
      </c>
      <c r="C27" s="64">
        <v>1</v>
      </c>
      <c r="D27" s="56" t="s">
        <v>12</v>
      </c>
      <c r="E27" s="10"/>
      <c r="F27" s="12"/>
      <c r="G27" s="85"/>
      <c r="H27" s="111"/>
    </row>
    <row r="28" spans="1:9" ht="33.75" customHeight="1" x14ac:dyDescent="0.25">
      <c r="A28" s="50" t="s">
        <v>33</v>
      </c>
      <c r="B28" s="38">
        <v>1</v>
      </c>
      <c r="C28" s="64">
        <v>1</v>
      </c>
      <c r="D28" s="56" t="s">
        <v>12</v>
      </c>
      <c r="E28" s="10"/>
      <c r="F28" s="11"/>
      <c r="G28" s="85"/>
      <c r="H28" s="111"/>
    </row>
    <row r="29" spans="1:9" ht="39.75" customHeight="1" x14ac:dyDescent="0.25">
      <c r="A29" s="50" t="s">
        <v>34</v>
      </c>
      <c r="B29" s="38">
        <v>1</v>
      </c>
      <c r="C29" s="64">
        <v>1</v>
      </c>
      <c r="D29" s="56" t="s">
        <v>12</v>
      </c>
      <c r="E29" s="10"/>
      <c r="F29" s="12"/>
      <c r="G29" s="85"/>
      <c r="H29" s="111"/>
    </row>
    <row r="30" spans="1:9" ht="96" customHeight="1" x14ac:dyDescent="0.25">
      <c r="A30" s="50" t="s">
        <v>35</v>
      </c>
      <c r="B30" s="38">
        <v>1</v>
      </c>
      <c r="C30" s="64">
        <v>1</v>
      </c>
      <c r="D30" s="56" t="s">
        <v>12</v>
      </c>
      <c r="E30" s="13" t="s">
        <v>58</v>
      </c>
      <c r="F30" s="12"/>
      <c r="G30" s="85"/>
      <c r="H30" s="111"/>
      <c r="I30" s="17"/>
    </row>
    <row r="31" spans="1:9" ht="89.25" customHeight="1" x14ac:dyDescent="0.25">
      <c r="A31" s="50" t="s">
        <v>36</v>
      </c>
      <c r="B31" s="38">
        <v>1</v>
      </c>
      <c r="C31" s="64">
        <v>1</v>
      </c>
      <c r="D31" s="57" t="s">
        <v>61</v>
      </c>
      <c r="E31" s="10" t="s">
        <v>59</v>
      </c>
      <c r="F31" s="11" t="s">
        <v>60</v>
      </c>
      <c r="G31" s="85" t="s">
        <v>100</v>
      </c>
      <c r="H31" s="114" t="s">
        <v>107</v>
      </c>
    </row>
    <row r="32" spans="1:9" ht="54" customHeight="1" x14ac:dyDescent="0.25">
      <c r="A32" s="51" t="s">
        <v>37</v>
      </c>
      <c r="B32" s="38">
        <v>1</v>
      </c>
      <c r="C32" s="64">
        <v>1</v>
      </c>
      <c r="D32" s="56" t="s">
        <v>12</v>
      </c>
      <c r="E32" s="14" t="s">
        <v>62</v>
      </c>
      <c r="F32" s="52"/>
      <c r="G32" s="85"/>
      <c r="H32" s="112"/>
    </row>
    <row r="33" spans="1:8" ht="127.5" customHeight="1" x14ac:dyDescent="0.25">
      <c r="A33" s="50" t="s">
        <v>38</v>
      </c>
      <c r="B33" s="38">
        <v>1</v>
      </c>
      <c r="C33" s="64">
        <v>1</v>
      </c>
      <c r="D33" s="56" t="s">
        <v>12</v>
      </c>
      <c r="E33" s="33" t="s">
        <v>63</v>
      </c>
      <c r="F33" s="14" t="s">
        <v>69</v>
      </c>
      <c r="G33" s="109"/>
      <c r="H33" s="111"/>
    </row>
    <row r="34" spans="1:8" ht="78.75" customHeight="1" x14ac:dyDescent="0.25">
      <c r="A34" s="50" t="s">
        <v>39</v>
      </c>
      <c r="B34" s="38">
        <v>1</v>
      </c>
      <c r="C34" s="64">
        <v>1</v>
      </c>
      <c r="D34" s="56" t="s">
        <v>12</v>
      </c>
      <c r="E34" s="33" t="s">
        <v>67</v>
      </c>
      <c r="F34" s="14" t="s">
        <v>68</v>
      </c>
      <c r="G34" s="109"/>
      <c r="H34" s="111"/>
    </row>
    <row r="35" spans="1:8" ht="38.25" customHeight="1" thickBot="1" x14ac:dyDescent="0.3">
      <c r="A35" s="71" t="s">
        <v>40</v>
      </c>
      <c r="B35" s="72">
        <v>1</v>
      </c>
      <c r="C35" s="73">
        <v>1</v>
      </c>
      <c r="D35" s="74" t="s">
        <v>12</v>
      </c>
      <c r="E35" s="75"/>
      <c r="F35" s="76"/>
      <c r="G35" s="106"/>
      <c r="H35" s="113"/>
    </row>
    <row r="36" spans="1:8" ht="180" customHeight="1" thickBot="1" x14ac:dyDescent="0.3">
      <c r="A36" s="119" t="s">
        <v>109</v>
      </c>
      <c r="B36" s="101"/>
      <c r="C36" s="102"/>
      <c r="D36" s="102"/>
      <c r="E36" s="103"/>
      <c r="F36" s="104"/>
      <c r="G36" s="116"/>
      <c r="H36" s="105" t="s">
        <v>110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zoomScale="90" zoomScaleNormal="90" workbookViewId="0">
      <pane xSplit="3" ySplit="6" topLeftCell="D31" activePane="bottomRight" state="frozen"/>
      <selection pane="topRight" activeCell="D1" sqref="D1"/>
      <selection pane="bottomLeft" activeCell="A7" sqref="A7"/>
      <selection pane="bottomRight" activeCell="F10" sqref="F10"/>
    </sheetView>
  </sheetViews>
  <sheetFormatPr defaultColWidth="9.140625" defaultRowHeight="12.75" x14ac:dyDescent="0.25"/>
  <cols>
    <col min="1" max="1" width="31.28515625" style="18" customWidth="1"/>
    <col min="2" max="2" width="38.7109375" style="18" customWidth="1"/>
    <col min="3" max="3" width="17.28515625" style="18" customWidth="1"/>
    <col min="4" max="4" width="23.42578125" style="19" customWidth="1"/>
    <col min="5" max="5" width="40.85546875" style="18" customWidth="1"/>
    <col min="6" max="6" width="80.28515625" style="18" customWidth="1"/>
    <col min="7" max="7" width="38.5703125" style="18" customWidth="1"/>
    <col min="8" max="8" width="147.7109375" style="18" customWidth="1"/>
    <col min="9" max="16384" width="9.140625" style="18"/>
  </cols>
  <sheetData>
    <row r="1" spans="1:8" ht="13.5" x14ac:dyDescent="0.25">
      <c r="B1" s="89" t="s">
        <v>49</v>
      </c>
      <c r="C1" s="89" t="s">
        <v>104</v>
      </c>
    </row>
    <row r="2" spans="1:8" ht="13.5" x14ac:dyDescent="0.25">
      <c r="A2" s="87" t="s">
        <v>0</v>
      </c>
      <c r="B2" s="2" t="s">
        <v>50</v>
      </c>
      <c r="C2" s="86" t="s">
        <v>105</v>
      </c>
    </row>
    <row r="3" spans="1:8" ht="13.5" x14ac:dyDescent="0.25">
      <c r="A3" s="88" t="s">
        <v>1</v>
      </c>
      <c r="B3" s="7" t="s">
        <v>51</v>
      </c>
      <c r="C3" s="7">
        <v>45646</v>
      </c>
    </row>
    <row r="4" spans="1:8" ht="13.5" x14ac:dyDescent="0.25">
      <c r="A4" s="88" t="s">
        <v>2</v>
      </c>
      <c r="B4" s="80" t="s">
        <v>3</v>
      </c>
      <c r="C4" s="80" t="s">
        <v>3</v>
      </c>
    </row>
    <row r="5" spans="1:8" ht="14.25" thickBot="1" x14ac:dyDescent="0.3">
      <c r="A5" s="88" t="s">
        <v>4</v>
      </c>
      <c r="B5" s="8">
        <v>0</v>
      </c>
      <c r="C5" s="8">
        <v>0</v>
      </c>
    </row>
    <row r="6" spans="1:8" ht="43.5" customHeight="1" thickBot="1" x14ac:dyDescent="0.3">
      <c r="A6" s="95" t="s">
        <v>5</v>
      </c>
      <c r="B6" s="96" t="s">
        <v>76</v>
      </c>
      <c r="C6" s="96" t="s">
        <v>48</v>
      </c>
      <c r="D6" s="97" t="s">
        <v>7</v>
      </c>
      <c r="E6" s="98" t="s">
        <v>8</v>
      </c>
      <c r="F6" s="99" t="s">
        <v>9</v>
      </c>
      <c r="G6" s="100" t="s">
        <v>10</v>
      </c>
      <c r="H6" s="117" t="s">
        <v>106</v>
      </c>
    </row>
    <row r="7" spans="1:8" x14ac:dyDescent="0.25">
      <c r="A7" s="90" t="s">
        <v>11</v>
      </c>
      <c r="B7" s="91">
        <v>1</v>
      </c>
      <c r="C7" s="91">
        <v>1</v>
      </c>
      <c r="D7" s="92" t="s">
        <v>12</v>
      </c>
      <c r="E7" s="93"/>
      <c r="F7" s="93"/>
      <c r="G7" s="94"/>
      <c r="H7" s="118"/>
    </row>
    <row r="8" spans="1:8" x14ac:dyDescent="0.25">
      <c r="A8" s="77" t="s">
        <v>13</v>
      </c>
      <c r="B8" s="21">
        <v>1</v>
      </c>
      <c r="C8" s="21">
        <v>1</v>
      </c>
      <c r="D8" s="22" t="s">
        <v>12</v>
      </c>
      <c r="E8" s="23"/>
      <c r="F8" s="23"/>
      <c r="G8" s="82"/>
      <c r="H8" s="111"/>
    </row>
    <row r="9" spans="1:8" x14ac:dyDescent="0.25">
      <c r="A9" s="77" t="s">
        <v>14</v>
      </c>
      <c r="B9" s="21">
        <v>1</v>
      </c>
      <c r="C9" s="21">
        <v>1</v>
      </c>
      <c r="D9" s="22" t="s">
        <v>12</v>
      </c>
      <c r="E9" s="23"/>
      <c r="F9" s="23"/>
      <c r="G9" s="82"/>
      <c r="H9" s="111"/>
    </row>
    <row r="10" spans="1:8" ht="230.45" customHeight="1" x14ac:dyDescent="0.25">
      <c r="A10" s="77" t="s">
        <v>15</v>
      </c>
      <c r="B10" s="20">
        <v>1</v>
      </c>
      <c r="C10" s="21">
        <v>1</v>
      </c>
      <c r="D10" s="22" t="s">
        <v>12</v>
      </c>
      <c r="E10" s="24" t="s">
        <v>81</v>
      </c>
      <c r="F10" s="29" t="s">
        <v>103</v>
      </c>
      <c r="G10" s="83"/>
      <c r="H10" s="111"/>
    </row>
    <row r="11" spans="1:8" ht="51" x14ac:dyDescent="0.25">
      <c r="A11" s="78" t="s">
        <v>16</v>
      </c>
      <c r="B11" s="26" t="s">
        <v>70</v>
      </c>
      <c r="C11" s="21">
        <v>1</v>
      </c>
      <c r="D11" s="22" t="s">
        <v>12</v>
      </c>
      <c r="E11" s="23"/>
      <c r="F11" s="27"/>
      <c r="G11" s="84"/>
      <c r="H11" s="111"/>
    </row>
    <row r="12" spans="1:8" ht="51" x14ac:dyDescent="0.25">
      <c r="A12" s="78" t="s">
        <v>17</v>
      </c>
      <c r="B12" s="26" t="s">
        <v>70</v>
      </c>
      <c r="C12" s="21">
        <v>1</v>
      </c>
      <c r="D12" s="22" t="s">
        <v>12</v>
      </c>
      <c r="E12" s="23"/>
      <c r="F12" s="29" t="s">
        <v>82</v>
      </c>
      <c r="G12" s="85"/>
      <c r="H12" s="111"/>
    </row>
    <row r="13" spans="1:8" ht="28.5" customHeight="1" x14ac:dyDescent="0.25">
      <c r="A13" s="78" t="s">
        <v>41</v>
      </c>
      <c r="B13" s="66" t="s">
        <v>71</v>
      </c>
      <c r="C13" s="28">
        <v>0.93567099341882787</v>
      </c>
      <c r="D13" s="22" t="s">
        <v>12</v>
      </c>
      <c r="E13" s="23"/>
      <c r="F13" s="23"/>
      <c r="G13" s="82"/>
      <c r="H13" s="111"/>
    </row>
    <row r="14" spans="1:8" ht="44.25" customHeight="1" x14ac:dyDescent="0.25">
      <c r="A14" s="78" t="s">
        <v>18</v>
      </c>
      <c r="B14" s="66" t="s">
        <v>72</v>
      </c>
      <c r="C14" s="28">
        <v>0.87586816845719639</v>
      </c>
      <c r="D14" s="22" t="s">
        <v>12</v>
      </c>
      <c r="E14" s="23"/>
      <c r="F14" s="25"/>
      <c r="G14" s="82"/>
      <c r="H14" s="111"/>
    </row>
    <row r="15" spans="1:8" ht="60" customHeight="1" x14ac:dyDescent="0.25">
      <c r="A15" s="78" t="s">
        <v>19</v>
      </c>
      <c r="B15" s="66" t="s">
        <v>72</v>
      </c>
      <c r="C15" s="28">
        <v>0.87586816845719639</v>
      </c>
      <c r="D15" s="22" t="s">
        <v>12</v>
      </c>
      <c r="E15" s="23"/>
      <c r="F15" s="69" t="s">
        <v>83</v>
      </c>
      <c r="G15" s="82"/>
      <c r="H15" s="111"/>
    </row>
    <row r="16" spans="1:8" ht="52.5" customHeight="1" x14ac:dyDescent="0.25">
      <c r="A16" s="78" t="s">
        <v>20</v>
      </c>
      <c r="B16" s="67" t="s">
        <v>70</v>
      </c>
      <c r="C16" s="21">
        <v>1</v>
      </c>
      <c r="D16" s="22" t="s">
        <v>12</v>
      </c>
      <c r="E16" s="23"/>
      <c r="F16" s="29" t="s">
        <v>85</v>
      </c>
      <c r="G16" s="82"/>
      <c r="H16" s="111"/>
    </row>
    <row r="17" spans="1:8" ht="43.5" customHeight="1" x14ac:dyDescent="0.25">
      <c r="A17" s="78" t="s">
        <v>21</v>
      </c>
      <c r="B17" s="67" t="s">
        <v>70</v>
      </c>
      <c r="C17" s="21">
        <v>1</v>
      </c>
      <c r="D17" s="22" t="s">
        <v>12</v>
      </c>
      <c r="E17" s="23"/>
      <c r="F17" s="29" t="s">
        <v>84</v>
      </c>
      <c r="G17" s="82"/>
      <c r="H17" s="111"/>
    </row>
    <row r="18" spans="1:8" ht="71.25" customHeight="1" x14ac:dyDescent="0.25">
      <c r="A18" s="78" t="s">
        <v>22</v>
      </c>
      <c r="B18" s="65">
        <v>1</v>
      </c>
      <c r="C18" s="21">
        <v>1</v>
      </c>
      <c r="D18" s="22" t="s">
        <v>12</v>
      </c>
      <c r="E18" s="24" t="s">
        <v>86</v>
      </c>
      <c r="F18" s="29" t="s">
        <v>87</v>
      </c>
      <c r="G18" s="82"/>
      <c r="H18" s="111"/>
    </row>
    <row r="19" spans="1:8" ht="31.5" customHeight="1" x14ac:dyDescent="0.25">
      <c r="A19" s="78" t="s">
        <v>23</v>
      </c>
      <c r="B19" s="65">
        <v>1</v>
      </c>
      <c r="C19" s="21">
        <v>1</v>
      </c>
      <c r="D19" s="22" t="s">
        <v>12</v>
      </c>
      <c r="E19" s="23"/>
      <c r="F19" s="23"/>
      <c r="G19" s="82"/>
      <c r="H19" s="111"/>
    </row>
    <row r="20" spans="1:8" ht="51" x14ac:dyDescent="0.25">
      <c r="A20" s="78" t="s">
        <v>24</v>
      </c>
      <c r="B20" s="67" t="s">
        <v>70</v>
      </c>
      <c r="C20" s="21">
        <v>1</v>
      </c>
      <c r="D20" s="22" t="s">
        <v>12</v>
      </c>
      <c r="E20" s="23"/>
      <c r="F20" s="9" t="s">
        <v>98</v>
      </c>
      <c r="G20" s="82"/>
      <c r="H20" s="111"/>
    </row>
    <row r="21" spans="1:8" ht="24" customHeight="1" x14ac:dyDescent="0.25">
      <c r="A21" s="78" t="s">
        <v>25</v>
      </c>
      <c r="B21" s="65">
        <v>1</v>
      </c>
      <c r="C21" s="21">
        <v>1</v>
      </c>
      <c r="D21" s="22" t="s">
        <v>12</v>
      </c>
      <c r="E21" s="23"/>
      <c r="F21" s="23"/>
      <c r="G21" s="82"/>
      <c r="H21" s="111"/>
    </row>
    <row r="22" spans="1:8" ht="24" customHeight="1" x14ac:dyDescent="0.25">
      <c r="A22" s="78" t="s">
        <v>42</v>
      </c>
      <c r="B22" s="65">
        <v>1</v>
      </c>
      <c r="C22" s="21">
        <v>1</v>
      </c>
      <c r="D22" s="22" t="s">
        <v>12</v>
      </c>
      <c r="E22" s="23"/>
      <c r="F22" s="23"/>
      <c r="G22" s="82"/>
      <c r="H22" s="111"/>
    </row>
    <row r="23" spans="1:8" ht="24" customHeight="1" x14ac:dyDescent="0.25">
      <c r="A23" s="78" t="s">
        <v>27</v>
      </c>
      <c r="B23" s="65">
        <v>1</v>
      </c>
      <c r="C23" s="21">
        <v>1</v>
      </c>
      <c r="D23" s="22" t="s">
        <v>12</v>
      </c>
      <c r="E23" s="23"/>
      <c r="F23" s="23"/>
      <c r="G23" s="82"/>
      <c r="H23" s="111"/>
    </row>
    <row r="24" spans="1:8" ht="24" customHeight="1" x14ac:dyDescent="0.25">
      <c r="A24" s="78" t="s">
        <v>43</v>
      </c>
      <c r="B24" s="65">
        <v>1</v>
      </c>
      <c r="C24" s="21">
        <v>1</v>
      </c>
      <c r="D24" s="22" t="s">
        <v>12</v>
      </c>
      <c r="E24" s="23"/>
      <c r="F24" s="30"/>
      <c r="G24" s="82"/>
      <c r="H24" s="111"/>
    </row>
    <row r="25" spans="1:8" ht="24" customHeight="1" x14ac:dyDescent="0.25">
      <c r="A25" s="78" t="s">
        <v>28</v>
      </c>
      <c r="B25" s="65">
        <v>1</v>
      </c>
      <c r="C25" s="21">
        <v>1</v>
      </c>
      <c r="D25" s="22" t="s">
        <v>12</v>
      </c>
      <c r="E25" s="23"/>
      <c r="F25" s="23"/>
      <c r="G25" s="82"/>
      <c r="H25" s="111"/>
    </row>
    <row r="26" spans="1:8" ht="99" customHeight="1" x14ac:dyDescent="0.25">
      <c r="A26" s="78" t="s">
        <v>44</v>
      </c>
      <c r="B26" s="68" t="s">
        <v>73</v>
      </c>
      <c r="C26" s="70">
        <v>0.3620425044871628</v>
      </c>
      <c r="D26" s="22" t="s">
        <v>12</v>
      </c>
      <c r="E26" s="23"/>
      <c r="F26" s="29" t="s">
        <v>88</v>
      </c>
      <c r="G26" s="84" t="s">
        <v>101</v>
      </c>
      <c r="H26" s="111"/>
    </row>
    <row r="27" spans="1:8" ht="90.6" customHeight="1" x14ac:dyDescent="0.25">
      <c r="A27" s="78" t="s">
        <v>45</v>
      </c>
      <c r="B27" s="68" t="s">
        <v>74</v>
      </c>
      <c r="C27" s="70">
        <v>0.37532190515828628</v>
      </c>
      <c r="D27" s="22" t="s">
        <v>12</v>
      </c>
      <c r="E27" s="23"/>
      <c r="F27" s="29" t="s">
        <v>88</v>
      </c>
      <c r="G27" s="84" t="s">
        <v>101</v>
      </c>
      <c r="H27" s="111"/>
    </row>
    <row r="28" spans="1:8" ht="100.35" customHeight="1" x14ac:dyDescent="0.25">
      <c r="A28" s="77" t="s">
        <v>30</v>
      </c>
      <c r="B28" s="68" t="s">
        <v>75</v>
      </c>
      <c r="C28" s="70">
        <v>0.48873657102723511</v>
      </c>
      <c r="D28" s="22" t="s">
        <v>12</v>
      </c>
      <c r="E28" s="23"/>
      <c r="F28" s="29" t="s">
        <v>88</v>
      </c>
      <c r="G28" s="84" t="s">
        <v>101</v>
      </c>
      <c r="H28" s="111"/>
    </row>
    <row r="29" spans="1:8" ht="31.5" customHeight="1" x14ac:dyDescent="0.25">
      <c r="A29" s="78" t="s">
        <v>35</v>
      </c>
      <c r="B29" s="65">
        <v>1</v>
      </c>
      <c r="C29" s="21">
        <v>1</v>
      </c>
      <c r="D29" s="22" t="s">
        <v>12</v>
      </c>
      <c r="E29" s="23"/>
      <c r="F29" s="31" t="s">
        <v>92</v>
      </c>
      <c r="G29" s="82"/>
      <c r="H29" s="111"/>
    </row>
    <row r="30" spans="1:8" ht="33.75" customHeight="1" x14ac:dyDescent="0.25">
      <c r="A30" s="78" t="s">
        <v>46</v>
      </c>
      <c r="B30" s="65">
        <v>1</v>
      </c>
      <c r="C30" s="21">
        <v>1</v>
      </c>
      <c r="D30" s="22" t="s">
        <v>12</v>
      </c>
      <c r="E30" s="23"/>
      <c r="F30" s="31" t="s">
        <v>90</v>
      </c>
      <c r="G30" s="82"/>
      <c r="H30" s="111"/>
    </row>
    <row r="31" spans="1:8" ht="36" customHeight="1" x14ac:dyDescent="0.25">
      <c r="A31" s="78" t="s">
        <v>36</v>
      </c>
      <c r="B31" s="65">
        <v>1</v>
      </c>
      <c r="C31" s="21">
        <v>1</v>
      </c>
      <c r="D31" s="22" t="s">
        <v>12</v>
      </c>
      <c r="E31" s="23" t="s">
        <v>89</v>
      </c>
      <c r="F31" s="31" t="s">
        <v>91</v>
      </c>
      <c r="G31" s="82"/>
      <c r="H31" s="111"/>
    </row>
    <row r="32" spans="1:8" s="32" customFormat="1" ht="80.25" customHeight="1" x14ac:dyDescent="0.25">
      <c r="A32" s="77" t="s">
        <v>47</v>
      </c>
      <c r="B32" s="65">
        <v>1</v>
      </c>
      <c r="C32" s="21">
        <v>1</v>
      </c>
      <c r="D32" s="22" t="s">
        <v>12</v>
      </c>
      <c r="E32" s="31" t="s">
        <v>93</v>
      </c>
      <c r="F32" s="31" t="s">
        <v>94</v>
      </c>
      <c r="G32" s="83"/>
      <c r="H32" s="112"/>
    </row>
    <row r="33" spans="1:8" ht="89.25" x14ac:dyDescent="0.25">
      <c r="A33" s="78" t="s">
        <v>38</v>
      </c>
      <c r="B33" s="65">
        <v>1</v>
      </c>
      <c r="C33" s="21">
        <v>1</v>
      </c>
      <c r="D33" s="22" t="s">
        <v>12</v>
      </c>
      <c r="E33" s="31" t="s">
        <v>96</v>
      </c>
      <c r="F33" s="31" t="s">
        <v>95</v>
      </c>
      <c r="G33" s="83"/>
      <c r="H33" s="111"/>
    </row>
    <row r="34" spans="1:8" ht="52.5" customHeight="1" thickBot="1" x14ac:dyDescent="0.3">
      <c r="A34" s="133" t="s">
        <v>40</v>
      </c>
      <c r="B34" s="134">
        <v>1</v>
      </c>
      <c r="C34" s="135">
        <v>1</v>
      </c>
      <c r="D34" s="136" t="s">
        <v>12</v>
      </c>
      <c r="E34" s="137"/>
      <c r="F34" s="137"/>
      <c r="G34" s="138"/>
      <c r="H34" s="139"/>
    </row>
    <row r="35" spans="1:8" ht="174.75" customHeight="1" thickBot="1" x14ac:dyDescent="0.3">
      <c r="A35" s="140" t="s">
        <v>109</v>
      </c>
      <c r="B35" s="141"/>
      <c r="C35" s="141"/>
      <c r="D35" s="141"/>
      <c r="E35" s="142"/>
      <c r="F35" s="143" t="s">
        <v>97</v>
      </c>
      <c r="G35" s="144" t="s">
        <v>102</v>
      </c>
      <c r="H35" s="145" t="s">
        <v>108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abSelected="1" workbookViewId="0">
      <selection activeCell="M47" sqref="M47"/>
    </sheetView>
  </sheetViews>
  <sheetFormatPr defaultRowHeight="15" x14ac:dyDescent="0.25"/>
  <cols>
    <col min="1" max="1" width="23.28515625" bestFit="1" customWidth="1"/>
    <col min="2" max="2" width="13.5703125" bestFit="1" customWidth="1"/>
    <col min="3" max="3" width="12.42578125" bestFit="1" customWidth="1"/>
    <col min="4" max="4" width="12" customWidth="1"/>
  </cols>
  <sheetData>
    <row r="1" spans="1:4" x14ac:dyDescent="0.25">
      <c r="B1" s="120" t="s">
        <v>111</v>
      </c>
      <c r="C1" s="120" t="s">
        <v>112</v>
      </c>
      <c r="D1" s="121" t="s">
        <v>113</v>
      </c>
    </row>
    <row r="2" spans="1:4" x14ac:dyDescent="0.25">
      <c r="A2" s="122" t="s">
        <v>114</v>
      </c>
      <c r="B2" s="123">
        <v>0</v>
      </c>
      <c r="C2" s="123">
        <v>0</v>
      </c>
      <c r="D2" s="124">
        <f>+C2+B2</f>
        <v>0</v>
      </c>
    </row>
    <row r="3" spans="1:4" x14ac:dyDescent="0.25">
      <c r="A3" s="122" t="s">
        <v>115</v>
      </c>
      <c r="B3" s="123">
        <v>3567226</v>
      </c>
      <c r="C3" s="123">
        <v>1992386</v>
      </c>
      <c r="D3" s="125">
        <f>+C3+B3</f>
        <v>5559612</v>
      </c>
    </row>
    <row r="4" spans="1:4" x14ac:dyDescent="0.25">
      <c r="A4" s="122" t="s">
        <v>116</v>
      </c>
      <c r="B4" s="126">
        <f>+B2/B3</f>
        <v>0</v>
      </c>
      <c r="C4" s="126">
        <f>+C2/C3</f>
        <v>0</v>
      </c>
      <c r="D4" s="127">
        <f>+D2/D3</f>
        <v>0</v>
      </c>
    </row>
    <row r="5" spans="1:4" x14ac:dyDescent="0.25">
      <c r="A5" s="122" t="s">
        <v>117</v>
      </c>
      <c r="B5" s="128" t="s">
        <v>118</v>
      </c>
      <c r="C5" s="128" t="s">
        <v>118</v>
      </c>
      <c r="D5" s="129" t="s">
        <v>119</v>
      </c>
    </row>
    <row r="6" spans="1:4" x14ac:dyDescent="0.25">
      <c r="A6" s="130" t="s">
        <v>120</v>
      </c>
      <c r="B6" s="131" t="s">
        <v>105</v>
      </c>
      <c r="C6" s="131" t="s">
        <v>105</v>
      </c>
      <c r="D6" s="131" t="s">
        <v>119</v>
      </c>
    </row>
    <row r="7" spans="1:4" x14ac:dyDescent="0.25">
      <c r="A7" s="130" t="s">
        <v>121</v>
      </c>
      <c r="B7" s="132" t="s">
        <v>3</v>
      </c>
      <c r="C7" s="132" t="s">
        <v>3</v>
      </c>
      <c r="D7" s="13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Istruttoria_SHP_ACQ</vt:lpstr>
      <vt:lpstr>Istruttoria_SHP_FGN</vt:lpstr>
      <vt:lpstr>Calcolo_PENALI</vt:lpstr>
      <vt:lpstr>Istruttoria_SHP_ACQ!_ftnref1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Cinzia Caso</dc:creator>
  <cp:lastModifiedBy>Cinzia Caso</cp:lastModifiedBy>
  <dcterms:created xsi:type="dcterms:W3CDTF">2023-09-19T13:42:03Z</dcterms:created>
  <dcterms:modified xsi:type="dcterms:W3CDTF">2025-02-14T11:11:52Z</dcterms:modified>
</cp:coreProperties>
</file>