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srvvserv008\cond\00PianificazioneEControllo\01Condiviso\SERVIZIO_SPICS\Cons_ann_investim\2024_Consuntivo_2023\ASA\"/>
    </mc:Choice>
  </mc:AlternateContent>
  <xr:revisionPtr revIDLastSave="0" documentId="13_ncr:1_{4FA9869F-D2C5-4E3F-B7BF-BB18EC9F368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Cons23 ASA - Istruttoria finale" sheetId="1" r:id="rId1"/>
    <sheet name="Calcolopenalità" sheetId="2" r:id="rId2"/>
  </sheets>
  <definedNames>
    <definedName name="_xlnm._FilterDatabase" localSheetId="0" hidden="1">'Cons23 ASA - Istruttoria finale'!$A$12:$I$42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B3" i="2" l="1"/>
  <c r="B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Autore</author>
  </authors>
  <commentList>
    <comment ref="K1" authorId="0" shapeId="0" xr:uid="{3EE6575F-A862-4208-8B23-F36C52F67C43}">
      <text>
        <r>
          <rPr>
            <b/>
            <sz val="9"/>
            <color indexed="81"/>
            <rFont val="Tahoma"/>
            <family val="2"/>
          </rPr>
          <t>Autore:</t>
        </r>
        <r>
          <rPr>
            <sz val="9"/>
            <color indexed="81"/>
            <rFont val="Tahoma"/>
            <family val="2"/>
          </rPr>
          <t xml:space="preserve">
Costo totale da ultima previsione disponibile (lordo contributi)</t>
        </r>
      </text>
    </comment>
  </commentList>
</comments>
</file>

<file path=xl/sharedStrings.xml><?xml version="1.0" encoding="utf-8"?>
<sst xmlns="http://schemas.openxmlformats.org/spreadsheetml/2006/main" count="306" uniqueCount="137">
  <si>
    <t>campo_verificato</t>
  </si>
  <si>
    <t>tipo_verifica</t>
  </si>
  <si>
    <t>tipo_errore</t>
  </si>
  <si>
    <t>riga_errore</t>
  </si>
  <si>
    <t>desc_int</t>
  </si>
  <si>
    <t>errore</t>
  </si>
  <si>
    <t>note</t>
  </si>
  <si>
    <t>codait_intervento</t>
  </si>
  <si>
    <t>MI_ACQ03_05_1121</t>
  </si>
  <si>
    <t>MI_ACQ03_05_1321</t>
  </si>
  <si>
    <t>MI_ACQ03_05_1325</t>
  </si>
  <si>
    <t>MI_ACQ03_05_1420</t>
  </si>
  <si>
    <t>MI_ACQ03_05_1761</t>
  </si>
  <si>
    <t>MI_ACQ03_05_1844</t>
  </si>
  <si>
    <t>MI_ACQ04_05_1078</t>
  </si>
  <si>
    <t>MI_ACQ04_05_1543</t>
  </si>
  <si>
    <t>MI_ACQ05_05_0734</t>
  </si>
  <si>
    <t>MI_ACQ05_05_1450</t>
  </si>
  <si>
    <t>MI_ACQ05_05_1449</t>
  </si>
  <si>
    <t>MI_ACQ03_05_0030</t>
  </si>
  <si>
    <t>MI_ACQ03_05_0031</t>
  </si>
  <si>
    <t>MI_ACQ03_05_0038</t>
  </si>
  <si>
    <t>PdI_vigente</t>
  </si>
  <si>
    <t>servizio</t>
  </si>
  <si>
    <t>sal</t>
  </si>
  <si>
    <t>Correttezza</t>
  </si>
  <si>
    <t>Check 16 - sal concluso o in esercizio con speso al 31/12 diverso da costo totale</t>
  </si>
  <si>
    <t>In esercizio</t>
  </si>
  <si>
    <t>Da terminare opere complementari non indispensabili per l'esercizio</t>
  </si>
  <si>
    <t>costo_totale</t>
  </si>
  <si>
    <t>Check 17 - Valore &lt;= 0</t>
  </si>
  <si>
    <t>MI_ACQ05_05_0265</t>
  </si>
  <si>
    <t>Potenziamento Cabine Elettriche di Trasformazione MT/BT. Nord Est</t>
  </si>
  <si>
    <t>0.00</t>
  </si>
  <si>
    <t>MI_ACQ05_05_0268</t>
  </si>
  <si>
    <t>Potenziamento Cabine Elettriche di Trasformazione MT/BT. Bassa Val di Cecina</t>
  </si>
  <si>
    <t>MI_ACQ05_05_1126</t>
  </si>
  <si>
    <t>Potenziamento Cabine Elettriche di Trasformazione MT/BT. Alta Val di Cecina</t>
  </si>
  <si>
    <t>id_infra</t>
  </si>
  <si>
    <t>Check 29 - id_infra non presente nel DBI (a-1)</t>
  </si>
  <si>
    <t>MI_ACQ03_05_1775</t>
  </si>
  <si>
    <t>-</t>
  </si>
  <si>
    <t>speso_al_31_12_anno_a</t>
  </si>
  <si>
    <t>Confronto con consuntivo (a-1)</t>
  </si>
  <si>
    <t>Check 31 - Speso all'anno a &lt; Speso all'anno (a-1)</t>
  </si>
  <si>
    <t>VALUTAZIONI FINALI AIT</t>
  </si>
  <si>
    <t>Informazioni GENERALI</t>
  </si>
  <si>
    <t>Documento analizzato</t>
  </si>
  <si>
    <t>Gestore</t>
  </si>
  <si>
    <t>Data scadenza</t>
  </si>
  <si>
    <t>Data consegna</t>
  </si>
  <si>
    <t>Ritardo</t>
  </si>
  <si>
    <t>No</t>
  </si>
  <si>
    <t>Consegna integrativa</t>
  </si>
  <si>
    <t>Livello controllo</t>
  </si>
  <si>
    <t>File analizzato</t>
  </si>
  <si>
    <t>ASA</t>
  </si>
  <si>
    <t>NO</t>
  </si>
  <si>
    <t>codint_Gestore</t>
  </si>
  <si>
    <t>cod_sottointervento</t>
  </si>
  <si>
    <t>descrizione</t>
  </si>
  <si>
    <t>liv_territ</t>
  </si>
  <si>
    <t>speso_anno_a</t>
  </si>
  <si>
    <t>di_cui_lavori_e_materiali</t>
  </si>
  <si>
    <t>di_cui_servizi</t>
  </si>
  <si>
    <t>contributi_anno_a_cassa</t>
  </si>
  <si>
    <t>DATI ATTESI</t>
  </si>
  <si>
    <t>DATI NON FORNITI CORRETTAMENTE/ASSENTI</t>
  </si>
  <si>
    <t>% DATI NON FORNITI CORRETTAMENTE/ASSENTI</t>
  </si>
  <si>
    <t>PRESENZA INVESTIMENTI NON CORRETTAMENTE RENDICONTATI</t>
  </si>
  <si>
    <t xml:space="preserve"> GRADO DI INCOMPLETEZZA
(rif. nota AIT prot. del 25 febbraio 2021 prot. 2535)</t>
  </si>
  <si>
    <t>ALCUNO</t>
  </si>
  <si>
    <t>Consuntivo annuale investimenti - 2023</t>
  </si>
  <si>
    <t>1/07/2024 (30/06/2024 domenica)</t>
  </si>
  <si>
    <t>MI_ACQ03_05_0092</t>
  </si>
  <si>
    <t>Acquedotto Ponteginori - Saline - Volterra. Nuova centrale di Ponteginori e nuovi impianti BT/MT.</t>
  </si>
  <si>
    <t xml:space="preserve">L'opera è in esercizio in attesa di collaudi definitivi. Sono in corso di esecuzione piccoli interventi di perfezionamento e messa in sicurezza. </t>
  </si>
  <si>
    <t>MI_ACQ03_05_0178</t>
  </si>
  <si>
    <t>Lotto 01 - Nuovo Acquedotto Campi a Mare. Stralcio 02 -Condotta di collegamento tra nuovo campo pozzi di Castagneto e Marina di Castagneto</t>
  </si>
  <si>
    <t>ASIS00036A001901 è il codice dello schema acquedottistico "ACQUEDOTTO DI DONORATICO ( EX CASTAGNETO CARDUCCI )" che comprende la rete di adduzione AADD000385000065 e la rete di distribuzione ARED000385000072 che sono state riportate nel campo id_infra 
La descrizione dell'intervento è stata modificata come segue: «Lotto 01 - Nuovo Acquedotto Campi a Mare. Stralcio 02 -Condotta di collegamento tra nuovo campo pozzi di Castagneto e Marina di Castagneto: collegamento pozzi Casone 1 e Casone 2 (Emergenza Idrica 2023)».
I pozzi sono in esercizio anche se nel 2024 saranno eseguiti lavori di completamento (manto d'usura).</t>
  </si>
  <si>
    <t>Nuovo pozzo Capraia 2bis per alimentazione Dissalatore Capraia</t>
  </si>
  <si>
    <t>MI_ACQ03_05_0043</t>
  </si>
  <si>
    <t>Lotto 01 - Impianti di abbattimento THM e Cloroderivati con filtri GAC. Stralcio 07 - Impianti di Filtrazione GAC Sorgenti Poder Nuovo</t>
  </si>
  <si>
    <t>Costo totale nullo in quanto intervento annullato.</t>
  </si>
  <si>
    <t>MI_ACQ04_05_1804</t>
  </si>
  <si>
    <t>Adeguamento reti in fibrocemento per il miglioramento qualitativo dell'adduzione di acqua nel Distretto Nord-Est</t>
  </si>
  <si>
    <t>MI_SII01_05_1624</t>
  </si>
  <si>
    <t>Strumenti per cifratura dati personali per GDPR</t>
  </si>
  <si>
    <t>MI_SII01_05_1625</t>
  </si>
  <si>
    <t>Anonimizzazione dati personali per GDPR (data retention)</t>
  </si>
  <si>
    <t>MI_ACQ03_05_1273</t>
  </si>
  <si>
    <t>Impianto di trattamento Nitrati a Castagneto Carducci</t>
  </si>
  <si>
    <t>MI_FOG-DEP07_05_1725</t>
  </si>
  <si>
    <t>Adeguamento depuratore Chiessi a Marciana</t>
  </si>
  <si>
    <t>Nuovi pozzi in loc. S. P. Palazzi: SP Palazzi 1: completamenti elettromeccanici e relativi collegamenti</t>
  </si>
  <si>
    <t>Nuova opera pozzo Paduletto</t>
  </si>
  <si>
    <t>Nuova opera pozzo Bibbona</t>
  </si>
  <si>
    <t>Potabilizzatore per trattamento cromo esavalente sui pozzi Capanne in Loc. Marina di Bibbona (Bibbona)</t>
  </si>
  <si>
    <t>Realizzazione di doppio cavidotto Enel su strada della Camminata in loc. Ponteginori per alimentazione della nuova cabina di MT per la centrale di sollevamento di Serranuova</t>
  </si>
  <si>
    <t>Impianto abbattimento del ferro dei pozzi di miscelazione pozzi di Mola</t>
  </si>
  <si>
    <t>Tre pezzi speciali dn 800 c/o attraversamento via Vecchianese (Vecchiano) all'altezza della zona di esondazione Serchio + 2 curve + attraversamento strada provinciale di Migliarino - Nodica</t>
  </si>
  <si>
    <t>Ampliamento serbatoio di Nibbiaia</t>
  </si>
  <si>
    <t>Installazione punti di carico Bettoline (compreso Rio Marina)</t>
  </si>
  <si>
    <t>Rilancio Il Piano per Cavo: da mettere IPE e rifacimento centrale con pompe centrifughe verticali con inverter</t>
  </si>
  <si>
    <t>Lotto 01 - Impianti di abbattimento THM e Cloroderivati con filtri GAC. Impianti filtrazione GAC  su opera di presa superficiale Pedalta</t>
  </si>
  <si>
    <t>Lotto 01 - Impianti di abbattimento THM e Cloroderivati con filtri GAC. Impianti filtrazione GAC  su opera di presa superficiale S. Francesco</t>
  </si>
  <si>
    <t>Lotto 01 - Impianti di abbattimento THM e Cloroderivati con filtri GAC. Stralcio 02 -  Pulizia sorgenti Marciana e impianti GAC - THM per il serbatoio di Marciana Nuova</t>
  </si>
  <si>
    <t>Check 21 - Costo totale = speso al 31/12 con sal diverso da concluso o in esercizio o annullato</t>
  </si>
  <si>
    <t>MI_FOG-DEP01_05_1405</t>
  </si>
  <si>
    <t>AREA INDUSTRIALE E PORTUALE DI PIOMBINO Collegamento tra Depuratore e zona industriale APEA, Terre Rosse/Colmata mediante nuova stazione di sollevamento e allaccio a stazione di sollevamento Gagno e adeguamento condotte fognarie</t>
  </si>
  <si>
    <t>In corso</t>
  </si>
  <si>
    <t>Opera in corso di realizzazione da parte dell'AUTORITA' PORTUALE.
Potrebbero essere necessari costi aggiuntivi nel 2024</t>
  </si>
  <si>
    <t>MI_ACQ03_05_1517</t>
  </si>
  <si>
    <t>APOM699980009430</t>
  </si>
  <si>
    <t>MI_ACQ03_05_1503</t>
  </si>
  <si>
    <t>ACAP913063004323</t>
  </si>
  <si>
    <t>ARED751916002436</t>
  </si>
  <si>
    <t>MI_SII03_05_0316</t>
  </si>
  <si>
    <t>Lotto 03 - Potenziamento Depuratore Le Ferriere a Piombino. Stralcio 03 -  Adeguamento impianto di depurazione de Le Ferriere al D.Lgs 152/99 e s.m.</t>
  </si>
  <si>
    <t>MI_SII03_05_0316-</t>
  </si>
  <si>
    <t>Il costo al 31/12/2023 risulta inferiore a quello al 31/12/2022 (Consuntivo Investimenti 2022), in quanto a seguito di verifiche è emerso un errore di attribuzione di costi che è stato rettificato alla fine del 2023.</t>
  </si>
  <si>
    <t>E' stata cambiata la denominazione in quanto per esigenze di dettaglio nel DBI è stato necessario distinguere i due pozzi (vedi codice G006-5631-013). L'intervento entrerà in esercizio al termine del collegamento con la rete di adduzione (G006-5631-007).
La descrizione dell'intervento è stata modificata come segue: «PIANO SOLVAY LOTTO 3.1: Realizzazioni pozzi Perpetua. 
Completamento elettromeccanico pozzo S. Perpetua 1».
L'opera è entrata in esercizio nel 2023 ed è stata inserita per la prima volta nel DBI 2023, pertanto non è presente nel DBI 2022 (a-1)</t>
  </si>
  <si>
    <t>Opera in corso di collaudo.
L'opera è stata inserita nel DBI 2023 con opera stato=3 e pertanto non è presente nel DBI 2022 (a-1)</t>
  </si>
  <si>
    <t>Il codice ARED751916002436 corrisponde ad una nuova rete inserita nel DBI 2023 e pertanto non è presente nel DBI 2022 (a-1)</t>
  </si>
  <si>
    <t>Istruttoria finale</t>
  </si>
  <si>
    <t>note Gestore</t>
  </si>
  <si>
    <t>nessun rilievo</t>
  </si>
  <si>
    <t>nessun rilievo (assente anche in PDI 2024-2029)</t>
  </si>
  <si>
    <t>Campo obbligatorio</t>
  </si>
  <si>
    <t>Campo non obbligatorio</t>
  </si>
  <si>
    <t>Campo obbligatorio SOLO SE è presente anche solo un codait_intervento ripetuto su più record</t>
  </si>
  <si>
    <t>nessun rilievo (id_infra presente in DBI 2023 in corso di validazione)</t>
  </si>
  <si>
    <t>Consuntivo Investimenti 2023_ASA_v9.xls e table_out28_06_2024_10_21_11.xlsx</t>
  </si>
  <si>
    <t>CALCOLO INCOMPLETEZZA (Numero dati mancanti/errati)</t>
  </si>
  <si>
    <t>Confronto con PDI 2024-2029</t>
  </si>
  <si>
    <t>Check - ALTRO</t>
  </si>
  <si>
    <t>Rilevata coerenza con Contributi 2023 da PDI 2024-2029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</si>
</sst>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16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0" fillId="0" borderId="10" xfId="0" applyBorder="1"/>
    <xf numFmtId="0" fontId="16" fillId="0" borderId="1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10" xfId="0" applyBorder="1" applyAlignment="1">
      <alignment horizontal="center"/>
    </xf>
    <xf numFmtId="0" fontId="16" fillId="0" borderId="10" xfId="0" applyFont="1" applyBorder="1" applyAlignment="1">
      <alignment horizontal="right" wrapText="1"/>
    </xf>
    <xf numFmtId="10" fontId="16" fillId="0" borderId="10" xfId="42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0" fillId="0" borderId="10" xfId="0" applyBorder="1" applyAlignment="1">
      <alignment horizontal="left" vertical="center"/>
    </xf>
    <xf numFmtId="14" fontId="0" fillId="0" borderId="10" xfId="0" quotePrefix="1" applyNumberForma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14" fontId="18" fillId="0" borderId="10" xfId="0" quotePrefix="1" applyNumberFormat="1" applyFont="1" applyBorder="1" applyAlignment="1">
      <alignment horizontal="left" vertical="center"/>
    </xf>
    <xf numFmtId="0" fontId="0" fillId="0" borderId="0" xfId="0" applyAlignment="1">
      <alignment wrapText="1"/>
    </xf>
    <xf numFmtId="0" fontId="18" fillId="0" borderId="10" xfId="0" applyFont="1" applyBorder="1" applyAlignment="1">
      <alignment horizontal="left" vertical="center"/>
    </xf>
    <xf numFmtId="14" fontId="18" fillId="0" borderId="10" xfId="0" applyNumberFormat="1" applyFont="1" applyBorder="1" applyAlignment="1">
      <alignment horizontal="left" vertical="center"/>
    </xf>
    <xf numFmtId="14" fontId="0" fillId="0" borderId="10" xfId="0" applyNumberForma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9" fillId="0" borderId="10" xfId="0" applyFont="1" applyBorder="1" applyAlignment="1">
      <alignment horizontal="center" vertical="center"/>
    </xf>
    <xf numFmtId="0" fontId="22" fillId="33" borderId="10" xfId="0" applyFont="1" applyFill="1" applyBorder="1" applyAlignment="1">
      <alignment horizontal="center" vertical="center" wrapText="1"/>
    </xf>
    <xf numFmtId="0" fontId="25" fillId="33" borderId="10" xfId="0" applyFont="1" applyFill="1" applyBorder="1" applyAlignment="1">
      <alignment horizontal="center" vertical="center" wrapText="1"/>
    </xf>
    <xf numFmtId="0" fontId="18" fillId="0" borderId="10" xfId="0" applyFont="1" applyBorder="1"/>
    <xf numFmtId="0" fontId="18" fillId="0" borderId="10" xfId="0" applyFont="1" applyBorder="1" applyAlignment="1">
      <alignment horizontal="center"/>
    </xf>
    <xf numFmtId="0" fontId="18" fillId="0" borderId="0" xfId="0" applyFont="1"/>
    <xf numFmtId="0" fontId="20" fillId="0" borderId="10" xfId="0" applyFont="1" applyBorder="1" applyAlignment="1">
      <alignment horizontal="center" vertical="center"/>
    </xf>
  </cellXfs>
  <cellStyles count="43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Percentuale 2" xfId="42" xr:uid="{CA2AC12F-FC3F-4BD8-8359-DF7CFDFB731D}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3"/>
  <sheetViews>
    <sheetView zoomScale="80" zoomScaleNormal="80" workbookViewId="0">
      <pane ySplit="12" topLeftCell="A31" activePane="bottomLeft" state="frozen"/>
      <selection pane="bottomLeft" activeCell="I42" sqref="I42:I43"/>
    </sheetView>
  </sheetViews>
  <sheetFormatPr defaultColWidth="29.7109375" defaultRowHeight="15" x14ac:dyDescent="0.25"/>
  <cols>
    <col min="3" max="3" width="51.85546875" customWidth="1"/>
    <col min="9" max="9" width="29.7109375" style="9"/>
  </cols>
  <sheetData>
    <row r="1" spans="1:9" x14ac:dyDescent="0.25">
      <c r="A1" s="25" t="s">
        <v>46</v>
      </c>
      <c r="B1" s="25"/>
    </row>
    <row r="2" spans="1:9" x14ac:dyDescent="0.25">
      <c r="A2" s="10" t="s">
        <v>47</v>
      </c>
      <c r="B2" s="1" t="s">
        <v>72</v>
      </c>
    </row>
    <row r="3" spans="1:9" x14ac:dyDescent="0.25">
      <c r="A3" s="10" t="s">
        <v>48</v>
      </c>
      <c r="B3" s="1" t="s">
        <v>56</v>
      </c>
    </row>
    <row r="4" spans="1:9" x14ac:dyDescent="0.25">
      <c r="A4" s="10" t="s">
        <v>49</v>
      </c>
      <c r="B4" s="13" t="s">
        <v>73</v>
      </c>
    </row>
    <row r="5" spans="1:9" x14ac:dyDescent="0.25">
      <c r="A5" s="10" t="s">
        <v>50</v>
      </c>
      <c r="B5" s="11">
        <v>45474</v>
      </c>
    </row>
    <row r="6" spans="1:9" x14ac:dyDescent="0.25">
      <c r="A6" s="15" t="s">
        <v>51</v>
      </c>
      <c r="B6" s="15" t="s">
        <v>52</v>
      </c>
    </row>
    <row r="7" spans="1:9" x14ac:dyDescent="0.25">
      <c r="A7" s="15" t="s">
        <v>53</v>
      </c>
      <c r="B7" s="16" t="s">
        <v>52</v>
      </c>
    </row>
    <row r="8" spans="1:9" x14ac:dyDescent="0.25">
      <c r="A8" s="15" t="s">
        <v>54</v>
      </c>
      <c r="B8" s="17" t="s">
        <v>124</v>
      </c>
    </row>
    <row r="9" spans="1:9" x14ac:dyDescent="0.25">
      <c r="A9" s="15" t="s">
        <v>55</v>
      </c>
      <c r="B9" s="12" t="s">
        <v>132</v>
      </c>
    </row>
    <row r="10" spans="1:9" x14ac:dyDescent="0.25">
      <c r="A10" s="18"/>
      <c r="B10" s="2"/>
    </row>
    <row r="11" spans="1:9" x14ac:dyDescent="0.25">
      <c r="A11" s="18"/>
      <c r="B11" s="2"/>
    </row>
    <row r="12" spans="1:9" x14ac:dyDescent="0.25">
      <c r="A12" s="19" t="s">
        <v>0</v>
      </c>
      <c r="B12" s="19" t="s">
        <v>1</v>
      </c>
      <c r="C12" s="19" t="s">
        <v>2</v>
      </c>
      <c r="D12" s="19" t="s">
        <v>3</v>
      </c>
      <c r="E12" s="19" t="s">
        <v>4</v>
      </c>
      <c r="F12" s="19" t="s">
        <v>5</v>
      </c>
      <c r="G12" s="19" t="s">
        <v>125</v>
      </c>
      <c r="H12" s="19" t="s">
        <v>45</v>
      </c>
      <c r="I12" s="19" t="s">
        <v>133</v>
      </c>
    </row>
    <row r="13" spans="1:9" x14ac:dyDescent="0.25">
      <c r="A13" s="3" t="s">
        <v>24</v>
      </c>
      <c r="B13" s="3" t="s">
        <v>25</v>
      </c>
      <c r="C13" s="3" t="s">
        <v>26</v>
      </c>
      <c r="D13" s="3" t="s">
        <v>74</v>
      </c>
      <c r="E13" s="3" t="s">
        <v>75</v>
      </c>
      <c r="F13" s="3" t="s">
        <v>27</v>
      </c>
      <c r="G13" s="3" t="s">
        <v>76</v>
      </c>
      <c r="H13" s="3" t="s">
        <v>126</v>
      </c>
      <c r="I13" s="6">
        <v>0</v>
      </c>
    </row>
    <row r="14" spans="1:9" x14ac:dyDescent="0.25">
      <c r="A14" s="3" t="s">
        <v>24</v>
      </c>
      <c r="B14" s="3" t="s">
        <v>25</v>
      </c>
      <c r="C14" s="3" t="s">
        <v>26</v>
      </c>
      <c r="D14" s="3" t="s">
        <v>77</v>
      </c>
      <c r="E14" s="3" t="s">
        <v>78</v>
      </c>
      <c r="F14" s="3" t="s">
        <v>27</v>
      </c>
      <c r="G14" s="3" t="s">
        <v>79</v>
      </c>
      <c r="H14" s="3" t="s">
        <v>126</v>
      </c>
      <c r="I14" s="6">
        <v>0</v>
      </c>
    </row>
    <row r="15" spans="1:9" x14ac:dyDescent="0.25">
      <c r="A15" s="3" t="s">
        <v>24</v>
      </c>
      <c r="B15" s="3" t="s">
        <v>25</v>
      </c>
      <c r="C15" s="3" t="s">
        <v>26</v>
      </c>
      <c r="D15" s="3" t="s">
        <v>40</v>
      </c>
      <c r="E15" s="3" t="s">
        <v>80</v>
      </c>
      <c r="F15" s="3" t="s">
        <v>27</v>
      </c>
      <c r="G15" s="3" t="s">
        <v>28</v>
      </c>
      <c r="H15" s="3" t="s">
        <v>126</v>
      </c>
      <c r="I15" s="6">
        <v>0</v>
      </c>
    </row>
    <row r="16" spans="1:9" x14ac:dyDescent="0.25">
      <c r="A16" s="3" t="s">
        <v>29</v>
      </c>
      <c r="B16" s="3" t="s">
        <v>25</v>
      </c>
      <c r="C16" s="3" t="s">
        <v>30</v>
      </c>
      <c r="D16" s="3" t="s">
        <v>81</v>
      </c>
      <c r="E16" s="3" t="s">
        <v>82</v>
      </c>
      <c r="F16" s="3" t="s">
        <v>33</v>
      </c>
      <c r="G16" s="3" t="s">
        <v>83</v>
      </c>
      <c r="H16" s="3" t="s">
        <v>127</v>
      </c>
      <c r="I16" s="6">
        <v>0</v>
      </c>
    </row>
    <row r="17" spans="1:9" x14ac:dyDescent="0.25">
      <c r="A17" s="3" t="s">
        <v>29</v>
      </c>
      <c r="B17" s="3" t="s">
        <v>25</v>
      </c>
      <c r="C17" s="3" t="s">
        <v>30</v>
      </c>
      <c r="D17" s="3" t="s">
        <v>84</v>
      </c>
      <c r="E17" s="3" t="s">
        <v>85</v>
      </c>
      <c r="F17" s="3" t="s">
        <v>33</v>
      </c>
      <c r="G17" s="3" t="s">
        <v>83</v>
      </c>
      <c r="H17" s="3" t="s">
        <v>127</v>
      </c>
      <c r="I17" s="6">
        <v>0</v>
      </c>
    </row>
    <row r="18" spans="1:9" x14ac:dyDescent="0.25">
      <c r="A18" s="3" t="s">
        <v>29</v>
      </c>
      <c r="B18" s="3" t="s">
        <v>25</v>
      </c>
      <c r="C18" s="3" t="s">
        <v>30</v>
      </c>
      <c r="D18" s="3" t="s">
        <v>31</v>
      </c>
      <c r="E18" s="3" t="s">
        <v>32</v>
      </c>
      <c r="F18" s="3" t="s">
        <v>33</v>
      </c>
      <c r="G18" s="3" t="s">
        <v>83</v>
      </c>
      <c r="H18" s="3" t="s">
        <v>127</v>
      </c>
      <c r="I18" s="6">
        <v>0</v>
      </c>
    </row>
    <row r="19" spans="1:9" x14ac:dyDescent="0.25">
      <c r="A19" s="3" t="s">
        <v>29</v>
      </c>
      <c r="B19" s="3" t="s">
        <v>25</v>
      </c>
      <c r="C19" s="3" t="s">
        <v>30</v>
      </c>
      <c r="D19" s="3" t="s">
        <v>34</v>
      </c>
      <c r="E19" s="3" t="s">
        <v>35</v>
      </c>
      <c r="F19" s="3" t="s">
        <v>33</v>
      </c>
      <c r="G19" s="3" t="s">
        <v>83</v>
      </c>
      <c r="H19" s="3" t="s">
        <v>127</v>
      </c>
      <c r="I19" s="6">
        <v>0</v>
      </c>
    </row>
    <row r="20" spans="1:9" x14ac:dyDescent="0.25">
      <c r="A20" s="3" t="s">
        <v>29</v>
      </c>
      <c r="B20" s="3" t="s">
        <v>25</v>
      </c>
      <c r="C20" s="3" t="s">
        <v>30</v>
      </c>
      <c r="D20" s="3" t="s">
        <v>36</v>
      </c>
      <c r="E20" s="3" t="s">
        <v>37</v>
      </c>
      <c r="F20" s="3" t="s">
        <v>33</v>
      </c>
      <c r="G20" s="3" t="s">
        <v>83</v>
      </c>
      <c r="H20" s="3" t="s">
        <v>127</v>
      </c>
      <c r="I20" s="6">
        <v>0</v>
      </c>
    </row>
    <row r="21" spans="1:9" x14ac:dyDescent="0.25">
      <c r="A21" s="3" t="s">
        <v>29</v>
      </c>
      <c r="B21" s="3" t="s">
        <v>25</v>
      </c>
      <c r="C21" s="3" t="s">
        <v>30</v>
      </c>
      <c r="D21" s="3" t="s">
        <v>86</v>
      </c>
      <c r="E21" s="3" t="s">
        <v>87</v>
      </c>
      <c r="F21" s="3" t="s">
        <v>33</v>
      </c>
      <c r="G21" s="3" t="s">
        <v>83</v>
      </c>
      <c r="H21" s="3" t="s">
        <v>127</v>
      </c>
      <c r="I21" s="6">
        <v>0</v>
      </c>
    </row>
    <row r="22" spans="1:9" x14ac:dyDescent="0.25">
      <c r="A22" s="3" t="s">
        <v>29</v>
      </c>
      <c r="B22" s="3" t="s">
        <v>25</v>
      </c>
      <c r="C22" s="3" t="s">
        <v>30</v>
      </c>
      <c r="D22" s="3" t="s">
        <v>88</v>
      </c>
      <c r="E22" s="3" t="s">
        <v>89</v>
      </c>
      <c r="F22" s="3" t="s">
        <v>33</v>
      </c>
      <c r="G22" s="3" t="s">
        <v>83</v>
      </c>
      <c r="H22" s="3" t="s">
        <v>127</v>
      </c>
      <c r="I22" s="6">
        <v>0</v>
      </c>
    </row>
    <row r="23" spans="1:9" x14ac:dyDescent="0.25">
      <c r="A23" s="3" t="s">
        <v>29</v>
      </c>
      <c r="B23" s="3" t="s">
        <v>25</v>
      </c>
      <c r="C23" s="3" t="s">
        <v>30</v>
      </c>
      <c r="D23" s="3" t="s">
        <v>90</v>
      </c>
      <c r="E23" s="3" t="s">
        <v>91</v>
      </c>
      <c r="F23" s="3" t="s">
        <v>33</v>
      </c>
      <c r="G23" s="3" t="s">
        <v>83</v>
      </c>
      <c r="H23" s="3" t="s">
        <v>127</v>
      </c>
      <c r="I23" s="6">
        <v>0</v>
      </c>
    </row>
    <row r="24" spans="1:9" x14ac:dyDescent="0.25">
      <c r="A24" s="3" t="s">
        <v>29</v>
      </c>
      <c r="B24" s="3" t="s">
        <v>25</v>
      </c>
      <c r="C24" s="3" t="s">
        <v>30</v>
      </c>
      <c r="D24" s="3" t="s">
        <v>92</v>
      </c>
      <c r="E24" s="3" t="s">
        <v>93</v>
      </c>
      <c r="F24" s="3" t="s">
        <v>33</v>
      </c>
      <c r="G24" s="3" t="s">
        <v>83</v>
      </c>
      <c r="H24" s="3" t="s">
        <v>127</v>
      </c>
      <c r="I24" s="6">
        <v>0</v>
      </c>
    </row>
    <row r="25" spans="1:9" x14ac:dyDescent="0.25">
      <c r="A25" s="3" t="s">
        <v>29</v>
      </c>
      <c r="B25" s="3" t="s">
        <v>25</v>
      </c>
      <c r="C25" s="3" t="s">
        <v>30</v>
      </c>
      <c r="D25" s="3" t="s">
        <v>8</v>
      </c>
      <c r="E25" s="3" t="s">
        <v>94</v>
      </c>
      <c r="F25" s="3" t="s">
        <v>33</v>
      </c>
      <c r="G25" s="3" t="s">
        <v>83</v>
      </c>
      <c r="H25" s="3" t="s">
        <v>127</v>
      </c>
      <c r="I25" s="6">
        <v>0</v>
      </c>
    </row>
    <row r="26" spans="1:9" x14ac:dyDescent="0.25">
      <c r="A26" s="3" t="s">
        <v>29</v>
      </c>
      <c r="B26" s="3" t="s">
        <v>25</v>
      </c>
      <c r="C26" s="3" t="s">
        <v>30</v>
      </c>
      <c r="D26" s="3" t="s">
        <v>9</v>
      </c>
      <c r="E26" s="3" t="s">
        <v>95</v>
      </c>
      <c r="F26" s="3" t="s">
        <v>33</v>
      </c>
      <c r="G26" s="3" t="s">
        <v>83</v>
      </c>
      <c r="H26" s="3" t="s">
        <v>127</v>
      </c>
      <c r="I26" s="6">
        <v>0</v>
      </c>
    </row>
    <row r="27" spans="1:9" x14ac:dyDescent="0.25">
      <c r="A27" s="3" t="s">
        <v>29</v>
      </c>
      <c r="B27" s="3" t="s">
        <v>25</v>
      </c>
      <c r="C27" s="3" t="s">
        <v>30</v>
      </c>
      <c r="D27" s="3" t="s">
        <v>10</v>
      </c>
      <c r="E27" s="3" t="s">
        <v>96</v>
      </c>
      <c r="F27" s="3" t="s">
        <v>33</v>
      </c>
      <c r="G27" s="3" t="s">
        <v>83</v>
      </c>
      <c r="H27" s="3" t="s">
        <v>127</v>
      </c>
      <c r="I27" s="6">
        <v>0</v>
      </c>
    </row>
    <row r="28" spans="1:9" x14ac:dyDescent="0.25">
      <c r="A28" s="3" t="s">
        <v>29</v>
      </c>
      <c r="B28" s="3" t="s">
        <v>25</v>
      </c>
      <c r="C28" s="3" t="s">
        <v>30</v>
      </c>
      <c r="D28" s="3" t="s">
        <v>11</v>
      </c>
      <c r="E28" s="3" t="s">
        <v>97</v>
      </c>
      <c r="F28" s="3" t="s">
        <v>33</v>
      </c>
      <c r="G28" s="3" t="s">
        <v>83</v>
      </c>
      <c r="H28" s="3" t="s">
        <v>127</v>
      </c>
      <c r="I28" s="6">
        <v>0</v>
      </c>
    </row>
    <row r="29" spans="1:9" x14ac:dyDescent="0.25">
      <c r="A29" s="3" t="s">
        <v>29</v>
      </c>
      <c r="B29" s="3" t="s">
        <v>25</v>
      </c>
      <c r="C29" s="3" t="s">
        <v>30</v>
      </c>
      <c r="D29" s="3" t="s">
        <v>12</v>
      </c>
      <c r="E29" s="3" t="s">
        <v>98</v>
      </c>
      <c r="F29" s="3" t="s">
        <v>33</v>
      </c>
      <c r="G29" s="3" t="s">
        <v>83</v>
      </c>
      <c r="H29" s="3" t="s">
        <v>127</v>
      </c>
      <c r="I29" s="6">
        <v>0</v>
      </c>
    </row>
    <row r="30" spans="1:9" x14ac:dyDescent="0.25">
      <c r="A30" s="3" t="s">
        <v>29</v>
      </c>
      <c r="B30" s="3" t="s">
        <v>25</v>
      </c>
      <c r="C30" s="3" t="s">
        <v>30</v>
      </c>
      <c r="D30" s="3" t="s">
        <v>13</v>
      </c>
      <c r="E30" s="3" t="s">
        <v>99</v>
      </c>
      <c r="F30" s="3" t="s">
        <v>33</v>
      </c>
      <c r="G30" s="3" t="s">
        <v>83</v>
      </c>
      <c r="H30" s="3" t="s">
        <v>127</v>
      </c>
      <c r="I30" s="6">
        <v>0</v>
      </c>
    </row>
    <row r="31" spans="1:9" x14ac:dyDescent="0.25">
      <c r="A31" s="3" t="s">
        <v>29</v>
      </c>
      <c r="B31" s="3" t="s">
        <v>25</v>
      </c>
      <c r="C31" s="3" t="s">
        <v>30</v>
      </c>
      <c r="D31" s="3" t="s">
        <v>14</v>
      </c>
      <c r="E31" s="3" t="s">
        <v>100</v>
      </c>
      <c r="F31" s="3" t="s">
        <v>33</v>
      </c>
      <c r="G31" s="3" t="s">
        <v>83</v>
      </c>
      <c r="H31" s="3" t="s">
        <v>127</v>
      </c>
      <c r="I31" s="6">
        <v>0</v>
      </c>
    </row>
    <row r="32" spans="1:9" x14ac:dyDescent="0.25">
      <c r="A32" s="3" t="s">
        <v>29</v>
      </c>
      <c r="B32" s="3" t="s">
        <v>25</v>
      </c>
      <c r="C32" s="3" t="s">
        <v>30</v>
      </c>
      <c r="D32" s="3" t="s">
        <v>16</v>
      </c>
      <c r="E32" s="3" t="s">
        <v>101</v>
      </c>
      <c r="F32" s="3" t="s">
        <v>33</v>
      </c>
      <c r="G32" s="3" t="s">
        <v>83</v>
      </c>
      <c r="H32" s="3" t="s">
        <v>127</v>
      </c>
      <c r="I32" s="6">
        <v>0</v>
      </c>
    </row>
    <row r="33" spans="1:9" x14ac:dyDescent="0.25">
      <c r="A33" s="3" t="s">
        <v>29</v>
      </c>
      <c r="B33" s="3" t="s">
        <v>25</v>
      </c>
      <c r="C33" s="3" t="s">
        <v>30</v>
      </c>
      <c r="D33" s="3" t="s">
        <v>17</v>
      </c>
      <c r="E33" s="3" t="s">
        <v>102</v>
      </c>
      <c r="F33" s="3" t="s">
        <v>33</v>
      </c>
      <c r="G33" s="3" t="s">
        <v>83</v>
      </c>
      <c r="H33" s="3" t="s">
        <v>127</v>
      </c>
      <c r="I33" s="6">
        <v>0</v>
      </c>
    </row>
    <row r="34" spans="1:9" x14ac:dyDescent="0.25">
      <c r="A34" s="3" t="s">
        <v>29</v>
      </c>
      <c r="B34" s="3" t="s">
        <v>25</v>
      </c>
      <c r="C34" s="3" t="s">
        <v>30</v>
      </c>
      <c r="D34" s="3" t="s">
        <v>18</v>
      </c>
      <c r="E34" s="3" t="s">
        <v>103</v>
      </c>
      <c r="F34" s="3" t="s">
        <v>33</v>
      </c>
      <c r="G34" s="3" t="s">
        <v>83</v>
      </c>
      <c r="H34" s="3" t="s">
        <v>127</v>
      </c>
      <c r="I34" s="6">
        <v>0</v>
      </c>
    </row>
    <row r="35" spans="1:9" x14ac:dyDescent="0.25">
      <c r="A35" s="3" t="s">
        <v>29</v>
      </c>
      <c r="B35" s="3" t="s">
        <v>25</v>
      </c>
      <c r="C35" s="3" t="s">
        <v>30</v>
      </c>
      <c r="D35" s="3" t="s">
        <v>19</v>
      </c>
      <c r="E35" s="3" t="s">
        <v>104</v>
      </c>
      <c r="F35" s="3" t="s">
        <v>33</v>
      </c>
      <c r="G35" s="3" t="s">
        <v>83</v>
      </c>
      <c r="H35" s="3" t="s">
        <v>127</v>
      </c>
      <c r="I35" s="6">
        <v>0</v>
      </c>
    </row>
    <row r="36" spans="1:9" x14ac:dyDescent="0.25">
      <c r="A36" s="3" t="s">
        <v>29</v>
      </c>
      <c r="B36" s="3" t="s">
        <v>25</v>
      </c>
      <c r="C36" s="3" t="s">
        <v>30</v>
      </c>
      <c r="D36" s="3" t="s">
        <v>20</v>
      </c>
      <c r="E36" s="3" t="s">
        <v>105</v>
      </c>
      <c r="F36" s="3" t="s">
        <v>33</v>
      </c>
      <c r="G36" s="3" t="s">
        <v>83</v>
      </c>
      <c r="H36" s="3" t="s">
        <v>127</v>
      </c>
      <c r="I36" s="6">
        <v>0</v>
      </c>
    </row>
    <row r="37" spans="1:9" x14ac:dyDescent="0.25">
      <c r="A37" s="3" t="s">
        <v>29</v>
      </c>
      <c r="B37" s="3" t="s">
        <v>25</v>
      </c>
      <c r="C37" s="3" t="s">
        <v>30</v>
      </c>
      <c r="D37" s="3" t="s">
        <v>21</v>
      </c>
      <c r="E37" s="3" t="s">
        <v>106</v>
      </c>
      <c r="F37" s="3" t="s">
        <v>33</v>
      </c>
      <c r="G37" s="3" t="s">
        <v>83</v>
      </c>
      <c r="H37" s="3" t="s">
        <v>127</v>
      </c>
      <c r="I37" s="6">
        <v>0</v>
      </c>
    </row>
    <row r="38" spans="1:9" x14ac:dyDescent="0.25">
      <c r="A38" s="3" t="s">
        <v>29</v>
      </c>
      <c r="B38" s="3" t="s">
        <v>25</v>
      </c>
      <c r="C38" s="3" t="s">
        <v>107</v>
      </c>
      <c r="D38" s="3" t="s">
        <v>108</v>
      </c>
      <c r="E38" s="3" t="s">
        <v>109</v>
      </c>
      <c r="F38" s="3" t="s">
        <v>110</v>
      </c>
      <c r="G38" s="3" t="s">
        <v>111</v>
      </c>
      <c r="H38" s="3" t="s">
        <v>126</v>
      </c>
      <c r="I38" s="6">
        <v>0</v>
      </c>
    </row>
    <row r="39" spans="1:9" x14ac:dyDescent="0.25">
      <c r="A39" s="3" t="s">
        <v>38</v>
      </c>
      <c r="B39" s="3" t="s">
        <v>25</v>
      </c>
      <c r="C39" s="3" t="s">
        <v>39</v>
      </c>
      <c r="D39" s="3" t="s">
        <v>112</v>
      </c>
      <c r="E39" s="3" t="s">
        <v>41</v>
      </c>
      <c r="F39" s="3" t="s">
        <v>113</v>
      </c>
      <c r="G39" s="3" t="s">
        <v>122</v>
      </c>
      <c r="H39" s="22" t="s">
        <v>131</v>
      </c>
      <c r="I39" s="23">
        <v>0</v>
      </c>
    </row>
    <row r="40" spans="1:9" x14ac:dyDescent="0.25">
      <c r="A40" s="3" t="s">
        <v>38</v>
      </c>
      <c r="B40" s="3" t="s">
        <v>25</v>
      </c>
      <c r="C40" s="3" t="s">
        <v>39</v>
      </c>
      <c r="D40" s="3" t="s">
        <v>114</v>
      </c>
      <c r="E40" s="3" t="s">
        <v>41</v>
      </c>
      <c r="F40" s="3" t="s">
        <v>115</v>
      </c>
      <c r="G40" s="3" t="s">
        <v>121</v>
      </c>
      <c r="H40" s="22" t="s">
        <v>131</v>
      </c>
      <c r="I40" s="23">
        <v>0</v>
      </c>
    </row>
    <row r="41" spans="1:9" x14ac:dyDescent="0.25">
      <c r="A41" s="3" t="s">
        <v>38</v>
      </c>
      <c r="B41" s="3" t="s">
        <v>25</v>
      </c>
      <c r="C41" s="3" t="s">
        <v>39</v>
      </c>
      <c r="D41" s="3" t="s">
        <v>15</v>
      </c>
      <c r="E41" s="3" t="s">
        <v>41</v>
      </c>
      <c r="F41" s="3" t="s">
        <v>116</v>
      </c>
      <c r="G41" s="3" t="s">
        <v>123</v>
      </c>
      <c r="H41" s="22" t="s">
        <v>131</v>
      </c>
      <c r="I41" s="23">
        <v>0</v>
      </c>
    </row>
    <row r="42" spans="1:9" x14ac:dyDescent="0.25">
      <c r="A42" s="3" t="s">
        <v>42</v>
      </c>
      <c r="B42" s="3" t="s">
        <v>43</v>
      </c>
      <c r="C42" s="3" t="s">
        <v>44</v>
      </c>
      <c r="D42" s="3" t="s">
        <v>117</v>
      </c>
      <c r="E42" s="3" t="s">
        <v>118</v>
      </c>
      <c r="F42" s="3" t="s">
        <v>119</v>
      </c>
      <c r="G42" s="3" t="s">
        <v>120</v>
      </c>
      <c r="H42" s="22" t="s">
        <v>126</v>
      </c>
      <c r="I42" s="6">
        <v>0</v>
      </c>
    </row>
    <row r="43" spans="1:9" s="24" customFormat="1" x14ac:dyDescent="0.25">
      <c r="A43" s="22" t="s">
        <v>65</v>
      </c>
      <c r="B43" s="22" t="s">
        <v>134</v>
      </c>
      <c r="C43" s="22" t="s">
        <v>135</v>
      </c>
      <c r="D43" s="22"/>
      <c r="E43" s="22"/>
      <c r="F43" s="22"/>
      <c r="G43" s="22"/>
      <c r="H43" s="22" t="s">
        <v>136</v>
      </c>
      <c r="I43" s="6">
        <v>0</v>
      </c>
    </row>
  </sheetData>
  <autoFilter ref="A12:I42" xr:uid="{00000000-0001-0000-0000-000000000000}"/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566B8-B4B4-48B0-99BE-35E106A08BC2}">
  <dimension ref="A1:R8"/>
  <sheetViews>
    <sheetView tabSelected="1" workbookViewId="0">
      <selection activeCell="I13" sqref="I13"/>
    </sheetView>
  </sheetViews>
  <sheetFormatPr defaultRowHeight="15" x14ac:dyDescent="0.25"/>
  <cols>
    <col min="1" max="1" width="57.85546875" style="5" customWidth="1"/>
    <col min="2" max="2" width="12" style="5" customWidth="1"/>
    <col min="3" max="3" width="10.42578125" customWidth="1"/>
  </cols>
  <sheetData>
    <row r="1" spans="1:18" ht="36" x14ac:dyDescent="0.25">
      <c r="C1" s="20" t="s">
        <v>7</v>
      </c>
      <c r="D1" s="20" t="s">
        <v>22</v>
      </c>
      <c r="E1" s="20" t="s">
        <v>58</v>
      </c>
      <c r="F1" s="20" t="s">
        <v>59</v>
      </c>
      <c r="G1" s="20" t="s">
        <v>60</v>
      </c>
      <c r="H1" s="20" t="s">
        <v>61</v>
      </c>
      <c r="I1" s="20" t="s">
        <v>23</v>
      </c>
      <c r="J1" s="20" t="s">
        <v>24</v>
      </c>
      <c r="K1" s="20" t="s">
        <v>29</v>
      </c>
      <c r="L1" s="20" t="s">
        <v>42</v>
      </c>
      <c r="M1" s="20" t="s">
        <v>62</v>
      </c>
      <c r="N1" s="20" t="s">
        <v>63</v>
      </c>
      <c r="O1" s="20" t="s">
        <v>64</v>
      </c>
      <c r="P1" s="20" t="s">
        <v>65</v>
      </c>
      <c r="Q1" s="20" t="s">
        <v>38</v>
      </c>
      <c r="R1" s="20" t="s">
        <v>6</v>
      </c>
    </row>
    <row r="2" spans="1:18" ht="112.5" x14ac:dyDescent="0.25">
      <c r="C2" s="21" t="s">
        <v>128</v>
      </c>
      <c r="D2" s="21" t="s">
        <v>128</v>
      </c>
      <c r="E2" s="21" t="s">
        <v>129</v>
      </c>
      <c r="F2" s="21" t="s">
        <v>130</v>
      </c>
      <c r="G2" s="21" t="s">
        <v>128</v>
      </c>
      <c r="H2" s="21" t="s">
        <v>128</v>
      </c>
      <c r="I2" s="21" t="s">
        <v>128</v>
      </c>
      <c r="J2" s="21" t="s">
        <v>128</v>
      </c>
      <c r="K2" s="21" t="s">
        <v>128</v>
      </c>
      <c r="L2" s="21" t="s">
        <v>128</v>
      </c>
      <c r="M2" s="21" t="s">
        <v>128</v>
      </c>
      <c r="N2" s="21" t="s">
        <v>128</v>
      </c>
      <c r="O2" s="21" t="s">
        <v>128</v>
      </c>
      <c r="P2" s="21" t="s">
        <v>128</v>
      </c>
      <c r="Q2" s="20"/>
      <c r="R2" s="20"/>
    </row>
    <row r="3" spans="1:18" x14ac:dyDescent="0.25">
      <c r="A3" s="4" t="s">
        <v>66</v>
      </c>
      <c r="B3" s="4">
        <f>SUM(C3:Q3)</f>
        <v>11561</v>
      </c>
      <c r="C3" s="3">
        <v>849</v>
      </c>
      <c r="D3" s="3">
        <v>849</v>
      </c>
      <c r="E3" s="3">
        <v>849</v>
      </c>
      <c r="F3" s="3">
        <v>0</v>
      </c>
      <c r="G3" s="3">
        <v>849</v>
      </c>
      <c r="H3" s="3">
        <v>849</v>
      </c>
      <c r="I3" s="3">
        <v>849</v>
      </c>
      <c r="J3" s="3">
        <v>849</v>
      </c>
      <c r="K3" s="3">
        <v>849</v>
      </c>
      <c r="L3" s="3">
        <v>849</v>
      </c>
      <c r="M3" s="3">
        <v>849</v>
      </c>
      <c r="N3" s="3">
        <v>849</v>
      </c>
      <c r="O3" s="3">
        <v>849</v>
      </c>
      <c r="P3" s="3">
        <v>849</v>
      </c>
      <c r="Q3" s="3">
        <v>524</v>
      </c>
      <c r="R3" s="3">
        <v>446</v>
      </c>
    </row>
    <row r="4" spans="1:18" x14ac:dyDescent="0.25">
      <c r="A4" s="4" t="s">
        <v>67</v>
      </c>
      <c r="B4" s="4">
        <f>SUM(C4:Q4)</f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</row>
    <row r="5" spans="1:18" x14ac:dyDescent="0.25">
      <c r="A5" s="4" t="s">
        <v>68</v>
      </c>
      <c r="B5" s="8">
        <f>+B4/B3</f>
        <v>0</v>
      </c>
    </row>
    <row r="6" spans="1:18" x14ac:dyDescent="0.25">
      <c r="A6" s="4" t="s">
        <v>69</v>
      </c>
      <c r="B6" s="4" t="s">
        <v>57</v>
      </c>
    </row>
    <row r="7" spans="1:18" ht="30" x14ac:dyDescent="0.25">
      <c r="A7" s="7" t="s">
        <v>70</v>
      </c>
      <c r="B7" s="4" t="s">
        <v>71</v>
      </c>
    </row>
    <row r="8" spans="1:18" x14ac:dyDescent="0.25">
      <c r="C8" s="14"/>
      <c r="F8" s="14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Cons23 ASA - Istruttoria finale</vt:lpstr>
      <vt:lpstr>Calcolopenalità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Ilaria Ferrari</dc:creator>
  <cp:lastModifiedBy>Ilaria Ferrari</cp:lastModifiedBy>
  <dcterms:created xsi:type="dcterms:W3CDTF">2023-10-11T08:00:29Z</dcterms:created>
  <dcterms:modified xsi:type="dcterms:W3CDTF">2024-11-06T11:43:39Z</dcterms:modified>
</cp:coreProperties>
</file>