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srvvserv008\cond\00PianificazioneEControllo\01Condiviso\SERVIZIO_SPICS\Cons_ann_investim\2024_Consuntivo_2023\NA\"/>
    </mc:Choice>
  </mc:AlternateContent>
  <xr:revisionPtr revIDLastSave="0" documentId="13_ncr:1_{1F10823D-FE0E-41B0-97CD-56607B541B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s23 NA - Istruttoria finale" sheetId="1" r:id="rId1"/>
    <sheet name="Calcolopenalità" sheetId="2" r:id="rId2"/>
  </sheets>
  <definedNames>
    <definedName name="_xlnm._FilterDatabase" localSheetId="0" hidden="1">'Cons23 NA - Istruttoria finale'!$A$12:$I$35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 l="1"/>
  <c r="B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K1" authorId="0" shapeId="0" xr:uid="{3EE6575F-A862-4208-8B23-F36C52F67C43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Costo totale da ultima previsione disponibile (lordo contributi)</t>
        </r>
      </text>
    </comment>
  </commentList>
</comments>
</file>

<file path=xl/sharedStrings.xml><?xml version="1.0" encoding="utf-8"?>
<sst xmlns="http://schemas.openxmlformats.org/spreadsheetml/2006/main" count="254" uniqueCount="129">
  <si>
    <t>campo_verificato</t>
  </si>
  <si>
    <t>tipo_verifica</t>
  </si>
  <si>
    <t>tipo_errore</t>
  </si>
  <si>
    <t>riga_errore</t>
  </si>
  <si>
    <t>desc_int</t>
  </si>
  <si>
    <t>errore</t>
  </si>
  <si>
    <t>note</t>
  </si>
  <si>
    <t>codait_intervento</t>
  </si>
  <si>
    <t>PdI_vigente</t>
  </si>
  <si>
    <t>servizio</t>
  </si>
  <si>
    <t>sal</t>
  </si>
  <si>
    <t>Correttezza</t>
  </si>
  <si>
    <t>costo_totale</t>
  </si>
  <si>
    <t>id_infra</t>
  </si>
  <si>
    <t>Check 29 - id_infra non presente nel DBI (a-1)</t>
  </si>
  <si>
    <t>-</t>
  </si>
  <si>
    <t>speso_al_31_12_anno_a</t>
  </si>
  <si>
    <t>Confronto con consuntivo (a-1)</t>
  </si>
  <si>
    <t>Check 31 - Speso all'anno a &lt; Speso all'anno (a-1)</t>
  </si>
  <si>
    <t>VALUTAZIONI FINALI AIT</t>
  </si>
  <si>
    <t>Informazioni GENERALI</t>
  </si>
  <si>
    <t>Documento analizzato</t>
  </si>
  <si>
    <t>Gestore</t>
  </si>
  <si>
    <t>Data scadenza</t>
  </si>
  <si>
    <t>Data consegna</t>
  </si>
  <si>
    <t>Ritardo</t>
  </si>
  <si>
    <t>No</t>
  </si>
  <si>
    <t>Consegna integrativa</t>
  </si>
  <si>
    <t>Livello controllo</t>
  </si>
  <si>
    <t>File analizzato</t>
  </si>
  <si>
    <t>NO</t>
  </si>
  <si>
    <t>codint_Gestore</t>
  </si>
  <si>
    <t>cod_sottointervento</t>
  </si>
  <si>
    <t>descrizione</t>
  </si>
  <si>
    <t>liv_territ</t>
  </si>
  <si>
    <t>speso_anno_a</t>
  </si>
  <si>
    <t>di_cui_lavori_e_materiali</t>
  </si>
  <si>
    <t>di_cui_servizi</t>
  </si>
  <si>
    <t>contributi_anno_a_cassa</t>
  </si>
  <si>
    <t>DATI ATTESI</t>
  </si>
  <si>
    <t>DATI NON FORNITI CORRETTAMENTE/ASSENTI</t>
  </si>
  <si>
    <t>% DATI NON FORNITI CORRETTAMENTE/ASSENTI</t>
  </si>
  <si>
    <t>PRESENZA INVESTIMENTI NON CORRETTAMENTE RENDICONTATI</t>
  </si>
  <si>
    <t xml:space="preserve"> GRADO DI INCOMPLETEZZA
(rif. nota AIT prot. del 25 febbraio 2021 prot. 2535)</t>
  </si>
  <si>
    <t>ALCUNO</t>
  </si>
  <si>
    <t>Consuntivo annuale investimenti - 2023</t>
  </si>
  <si>
    <t>Istruttoria finale</t>
  </si>
  <si>
    <t>note Gestore</t>
  </si>
  <si>
    <t>nessun rilievo</t>
  </si>
  <si>
    <t>Campo obbligatorio</t>
  </si>
  <si>
    <t>Campo non obbligatorio</t>
  </si>
  <si>
    <t>Campo obbligatorio SOLO SE è presente anche solo un codait_intervento ripetuto su più record</t>
  </si>
  <si>
    <t>NA</t>
  </si>
  <si>
    <t>01/07/2024 (30/06/2024 domenica)</t>
  </si>
  <si>
    <t>MI_ACQ03_04_0003</t>
  </si>
  <si>
    <t>04IP01</t>
  </si>
  <si>
    <t>MI_ACQ05_04_0005</t>
  </si>
  <si>
    <t>17PO4081</t>
  </si>
  <si>
    <t>MI_ACQ02_04_0006</t>
  </si>
  <si>
    <t>Nuovi allacciamenti acquedotto</t>
  </si>
  <si>
    <t>MI_ACQ02_04_0006-</t>
  </si>
  <si>
    <t>MI_ACQ04_04_0001</t>
  </si>
  <si>
    <t>Manutenzione straordinaria rete acquedotto</t>
  </si>
  <si>
    <t>MI_ACQ04_04_0001-</t>
  </si>
  <si>
    <t>MI_ACQ04_04_0002</t>
  </si>
  <si>
    <t>Rinnovo / sostituzione condotte acquedotto</t>
  </si>
  <si>
    <t>MI_ACQ04_04_0002-</t>
  </si>
  <si>
    <t>MI_ACQ04_04_0003</t>
  </si>
  <si>
    <t xml:space="preserve">Sostituzione allacciamenti in piombo </t>
  </si>
  <si>
    <t>MI_ACQ04_04_0003-</t>
  </si>
  <si>
    <t>MI_ACQ05_04_0001</t>
  </si>
  <si>
    <t>Manutenzione straordinaria impianti acquedotto</t>
  </si>
  <si>
    <t>MI_ACQ05_04_0001-</t>
  </si>
  <si>
    <t>MI_ACQ05_04_0002</t>
  </si>
  <si>
    <t>Rinnovo impianti acquedotto</t>
  </si>
  <si>
    <t>MI_ACQ05_04_0002-</t>
  </si>
  <si>
    <t>MI_ACQ05_04_0003</t>
  </si>
  <si>
    <t>Dighe Astrone e Cerventosa, rilievi e controlli</t>
  </si>
  <si>
    <t>MI_ACQ05_04_0003-</t>
  </si>
  <si>
    <t>MI_ACQ05_04_0006</t>
  </si>
  <si>
    <t>Rinnovo e adeguamento serbatoi</t>
  </si>
  <si>
    <t>MI_ACQ05_04_0006-</t>
  </si>
  <si>
    <t>MI_ACQ06_04_0001</t>
  </si>
  <si>
    <t>Ottimizzazione e riduzione pressioni nelle reti per riduzione delle perdite di rete</t>
  </si>
  <si>
    <t>MI_ACQ06_04_0001-</t>
  </si>
  <si>
    <t>MI_ACQ08_04_0001</t>
  </si>
  <si>
    <t>Rinnovo parco contatori</t>
  </si>
  <si>
    <t>MI_ACQ08_04_0001-</t>
  </si>
  <si>
    <t>MI_FOG-DEP04_04_0003</t>
  </si>
  <si>
    <t>Nuovi allacciamenti fognatura</t>
  </si>
  <si>
    <t>MI_FOG-DEP04_04_0003-</t>
  </si>
  <si>
    <t>MI_FOG-DEP05_04_0001</t>
  </si>
  <si>
    <t>Manutenzione straordinaria rete fognaria</t>
  </si>
  <si>
    <t>MI_FOG-DEP05_04_0001-</t>
  </si>
  <si>
    <t>MI_FOG-DEP06_04_0001</t>
  </si>
  <si>
    <t>Manutenzione straordinaria impianti fognatura (sollevamenti e sfioratori)</t>
  </si>
  <si>
    <t>MI_FOG-DEP06_04_0001-</t>
  </si>
  <si>
    <t>MI_FOG-DEP07_04_0001</t>
  </si>
  <si>
    <t>Manutenzione straordinaria impianti di depurazione</t>
  </si>
  <si>
    <t>MI_FOG-DEP07_04_0001-</t>
  </si>
  <si>
    <t>MI_FOG-DEP07_04_0002</t>
  </si>
  <si>
    <t>Lavori di adeguamento / rinnovo negli impianti di depurazione esistenti &gt; 2000 AE</t>
  </si>
  <si>
    <t>MI_FOG-DEP07_04_0002-</t>
  </si>
  <si>
    <t>MI_FOG-DEP07_04_0003</t>
  </si>
  <si>
    <t>Lavori di adeguamento / rinnovo negli impianti di depurazione &lt; 2000 AE</t>
  </si>
  <si>
    <t>MI_FOG-DEP07_04_0003-</t>
  </si>
  <si>
    <t>MI_SII01_04_0001</t>
  </si>
  <si>
    <t>Interventi area generale, nuovi sistemi informativi</t>
  </si>
  <si>
    <t>MI_SII01_04_0001-</t>
  </si>
  <si>
    <t>MI_SII01_04_0002</t>
  </si>
  <si>
    <t>Interventi per il miglioramento dei servizi di assistenza all'utenza</t>
  </si>
  <si>
    <t>MI_SII01_04_0002-</t>
  </si>
  <si>
    <t>MI_SII02_04_0001</t>
  </si>
  <si>
    <t>Telecontrollo impianti acquedotto</t>
  </si>
  <si>
    <t>MI_SII02_04_0001-</t>
  </si>
  <si>
    <t>MI_SII04_04_0001</t>
  </si>
  <si>
    <t>Adeguamenti impianti elettrici, sicurezza, stoccaggio prodotti chimici, adeguamenti normativi</t>
  </si>
  <si>
    <t>MI_SII04_04_0001-</t>
  </si>
  <si>
    <t>L'infrastruttura non è presente nel DBI (a-1) ma sarà presente nel DBI (a) riferito all'anno 2023, di prossima consegna.</t>
  </si>
  <si>
    <t>L’errore è dovuto alla diversa metodologia di calcolo utilizzata rispetto al passato. Nel caso di interventi generici la compilazione del campo “speso_al_31_12_anno_a” è stata eseguita in maniera congrua con quanto richiesto per la compilazione del PdI: “Nel caso di interventi generici (es. manutenzione straordinarie reti) l'importo deve essere riferito solo al precedente quadriennio regolatorio di riferimento (2020-2023)”. Nel consuntivo 2022 questo campo veniva compilato considerando anche gli importi dei quadrienni precedenti</t>
  </si>
  <si>
    <t>02ID05</t>
  </si>
  <si>
    <t>nessun rilievo (id_infra presente in DBI 2023 in corso di validazione)</t>
  </si>
  <si>
    <t>2024_06_AIT_Consunt_invest_NA_1.xlsx e table_out19_06_2024_13_39_46.csv</t>
  </si>
  <si>
    <t>Da confronto con NA è emerso un errore di battitura del codice. Quello corretto è 04_IP01 che risulta presente in DBI 2023 in corso di validazione. Corretto d'ufficio</t>
  </si>
  <si>
    <t>CALCOLO INCOMPLETEZZA (Numero dati mancanti/errati)</t>
  </si>
  <si>
    <t>Confronto con PDI 2024-2029</t>
  </si>
  <si>
    <t>Check - ALTRO</t>
  </si>
  <si>
    <t>Rilevata coerenza con Valore investimento annuo (lordo contributi) 2023 da PDI 2024-2029</t>
  </si>
  <si>
    <t>Rilevata coerenza con Contributi 2023 da PDI 2024-2029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</si>
</sst>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16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10" xfId="0" applyBorder="1"/>
    <xf numFmtId="0" fontId="16" fillId="0" borderId="1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right" wrapText="1"/>
    </xf>
    <xf numFmtId="10" fontId="16" fillId="0" borderId="10" xfId="42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left" vertical="center"/>
    </xf>
    <xf numFmtId="14" fontId="0" fillId="0" borderId="10" xfId="0" quotePrefix="1" applyNumberForma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14" fontId="18" fillId="0" borderId="10" xfId="0" quotePrefix="1" applyNumberFormat="1" applyFont="1" applyBorder="1" applyAlignment="1">
      <alignment horizontal="left" vertical="center"/>
    </xf>
    <xf numFmtId="0" fontId="0" fillId="0" borderId="0" xfId="0" applyAlignment="1">
      <alignment wrapText="1"/>
    </xf>
    <xf numFmtId="0" fontId="18" fillId="0" borderId="10" xfId="0" applyFont="1" applyBorder="1" applyAlignment="1">
      <alignment horizontal="left" vertical="center"/>
    </xf>
    <xf numFmtId="14" fontId="18" fillId="0" borderId="10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 wrapText="1"/>
    </xf>
    <xf numFmtId="0" fontId="18" fillId="0" borderId="10" xfId="0" applyFont="1" applyBorder="1"/>
    <xf numFmtId="14" fontId="0" fillId="0" borderId="10" xfId="0" applyNumberForma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Percentuale 2" xfId="42" xr:uid="{CA2AC12F-FC3F-4BD8-8359-DF7CFDFB731D}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zoomScale="80" zoomScaleNormal="80" workbookViewId="0">
      <pane ySplit="12" topLeftCell="A13" activePane="bottomLeft" state="frozen"/>
      <selection pane="bottomLeft" activeCell="I43" sqref="I43"/>
    </sheetView>
  </sheetViews>
  <sheetFormatPr defaultColWidth="29.7109375" defaultRowHeight="15" x14ac:dyDescent="0.25"/>
  <cols>
    <col min="3" max="3" width="51.85546875" customWidth="1"/>
    <col min="9" max="9" width="34" style="9" customWidth="1"/>
  </cols>
  <sheetData>
    <row r="1" spans="1:9" x14ac:dyDescent="0.25">
      <c r="A1" s="23" t="s">
        <v>20</v>
      </c>
      <c r="B1" s="23"/>
    </row>
    <row r="2" spans="1:9" x14ac:dyDescent="0.25">
      <c r="A2" s="10" t="s">
        <v>21</v>
      </c>
      <c r="B2" s="1" t="s">
        <v>45</v>
      </c>
    </row>
    <row r="3" spans="1:9" x14ac:dyDescent="0.25">
      <c r="A3" s="10" t="s">
        <v>22</v>
      </c>
      <c r="B3" s="1" t="s">
        <v>52</v>
      </c>
    </row>
    <row r="4" spans="1:9" x14ac:dyDescent="0.25">
      <c r="A4" s="10" t="s">
        <v>23</v>
      </c>
      <c r="B4" s="13" t="s">
        <v>53</v>
      </c>
    </row>
    <row r="5" spans="1:9" x14ac:dyDescent="0.25">
      <c r="A5" s="10" t="s">
        <v>24</v>
      </c>
      <c r="B5" s="11">
        <v>45470</v>
      </c>
    </row>
    <row r="6" spans="1:9" x14ac:dyDescent="0.25">
      <c r="A6" s="15" t="s">
        <v>25</v>
      </c>
      <c r="B6" s="15" t="s">
        <v>26</v>
      </c>
    </row>
    <row r="7" spans="1:9" x14ac:dyDescent="0.25">
      <c r="A7" s="15" t="s">
        <v>27</v>
      </c>
      <c r="B7" s="16" t="s">
        <v>26</v>
      </c>
    </row>
    <row r="8" spans="1:9" x14ac:dyDescent="0.25">
      <c r="A8" s="15" t="s">
        <v>28</v>
      </c>
      <c r="B8" s="22" t="s">
        <v>46</v>
      </c>
    </row>
    <row r="9" spans="1:9" x14ac:dyDescent="0.25">
      <c r="A9" s="15" t="s">
        <v>29</v>
      </c>
      <c r="B9" s="12" t="s">
        <v>122</v>
      </c>
    </row>
    <row r="10" spans="1:9" x14ac:dyDescent="0.25">
      <c r="A10" s="17"/>
      <c r="B10" s="2"/>
    </row>
    <row r="11" spans="1:9" x14ac:dyDescent="0.25">
      <c r="A11" s="17"/>
      <c r="B11" s="2"/>
    </row>
    <row r="12" spans="1:9" x14ac:dyDescent="0.25">
      <c r="A12" s="18" t="s">
        <v>0</v>
      </c>
      <c r="B12" s="18" t="s">
        <v>1</v>
      </c>
      <c r="C12" s="18" t="s">
        <v>2</v>
      </c>
      <c r="D12" s="18" t="s">
        <v>3</v>
      </c>
      <c r="E12" s="18" t="s">
        <v>4</v>
      </c>
      <c r="F12" s="18" t="s">
        <v>5</v>
      </c>
      <c r="G12" s="18" t="s">
        <v>47</v>
      </c>
      <c r="H12" s="18" t="s">
        <v>19</v>
      </c>
      <c r="I12" s="18" t="s">
        <v>124</v>
      </c>
    </row>
    <row r="13" spans="1:9" x14ac:dyDescent="0.25">
      <c r="A13" s="3" t="s">
        <v>13</v>
      </c>
      <c r="B13" s="3" t="s">
        <v>11</v>
      </c>
      <c r="C13" s="3" t="s">
        <v>14</v>
      </c>
      <c r="D13" s="3" t="s">
        <v>54</v>
      </c>
      <c r="E13" s="3" t="s">
        <v>15</v>
      </c>
      <c r="F13" s="3" t="s">
        <v>55</v>
      </c>
      <c r="G13" s="3" t="s">
        <v>118</v>
      </c>
      <c r="H13" s="3" t="s">
        <v>123</v>
      </c>
      <c r="I13" s="6">
        <v>1</v>
      </c>
    </row>
    <row r="14" spans="1:9" x14ac:dyDescent="0.25">
      <c r="A14" s="3" t="s">
        <v>13</v>
      </c>
      <c r="B14" s="3" t="s">
        <v>11</v>
      </c>
      <c r="C14" s="3" t="s">
        <v>14</v>
      </c>
      <c r="D14" s="3" t="s">
        <v>56</v>
      </c>
      <c r="E14" s="3" t="s">
        <v>15</v>
      </c>
      <c r="F14" s="3" t="s">
        <v>120</v>
      </c>
      <c r="G14" s="3" t="s">
        <v>118</v>
      </c>
      <c r="H14" s="21" t="s">
        <v>121</v>
      </c>
      <c r="I14" s="6">
        <v>0</v>
      </c>
    </row>
    <row r="15" spans="1:9" x14ac:dyDescent="0.25">
      <c r="A15" s="3" t="s">
        <v>13</v>
      </c>
      <c r="B15" s="3" t="s">
        <v>11</v>
      </c>
      <c r="C15" s="3" t="s">
        <v>14</v>
      </c>
      <c r="D15" s="3" t="s">
        <v>56</v>
      </c>
      <c r="E15" s="3" t="s">
        <v>15</v>
      </c>
      <c r="F15" s="3" t="s">
        <v>57</v>
      </c>
      <c r="G15" s="3" t="s">
        <v>118</v>
      </c>
      <c r="H15" s="21" t="s">
        <v>121</v>
      </c>
      <c r="I15" s="6">
        <v>0</v>
      </c>
    </row>
    <row r="16" spans="1:9" x14ac:dyDescent="0.25">
      <c r="A16" s="3" t="s">
        <v>16</v>
      </c>
      <c r="B16" s="3" t="s">
        <v>17</v>
      </c>
      <c r="C16" s="3" t="s">
        <v>18</v>
      </c>
      <c r="D16" s="3" t="s">
        <v>58</v>
      </c>
      <c r="E16" s="3" t="s">
        <v>59</v>
      </c>
      <c r="F16" s="3" t="s">
        <v>60</v>
      </c>
      <c r="G16" s="3" t="s">
        <v>119</v>
      </c>
      <c r="H16" s="3" t="s">
        <v>48</v>
      </c>
      <c r="I16" s="6">
        <v>0</v>
      </c>
    </row>
    <row r="17" spans="1:9" x14ac:dyDescent="0.25">
      <c r="A17" s="3" t="s">
        <v>16</v>
      </c>
      <c r="B17" s="3" t="s">
        <v>17</v>
      </c>
      <c r="C17" s="3" t="s">
        <v>18</v>
      </c>
      <c r="D17" s="3" t="s">
        <v>61</v>
      </c>
      <c r="E17" s="3" t="s">
        <v>62</v>
      </c>
      <c r="F17" s="3" t="s">
        <v>63</v>
      </c>
      <c r="G17" s="3" t="s">
        <v>119</v>
      </c>
      <c r="H17" s="3" t="s">
        <v>48</v>
      </c>
      <c r="I17" s="6">
        <v>0</v>
      </c>
    </row>
    <row r="18" spans="1:9" x14ac:dyDescent="0.25">
      <c r="A18" s="3" t="s">
        <v>16</v>
      </c>
      <c r="B18" s="3" t="s">
        <v>17</v>
      </c>
      <c r="C18" s="3" t="s">
        <v>18</v>
      </c>
      <c r="D18" s="3" t="s">
        <v>64</v>
      </c>
      <c r="E18" s="3" t="s">
        <v>65</v>
      </c>
      <c r="F18" s="3" t="s">
        <v>66</v>
      </c>
      <c r="G18" s="3" t="s">
        <v>119</v>
      </c>
      <c r="H18" s="3" t="s">
        <v>48</v>
      </c>
      <c r="I18" s="6">
        <v>0</v>
      </c>
    </row>
    <row r="19" spans="1:9" x14ac:dyDescent="0.25">
      <c r="A19" s="3" t="s">
        <v>16</v>
      </c>
      <c r="B19" s="3" t="s">
        <v>17</v>
      </c>
      <c r="C19" s="3" t="s">
        <v>18</v>
      </c>
      <c r="D19" s="3" t="s">
        <v>67</v>
      </c>
      <c r="E19" s="3" t="s">
        <v>68</v>
      </c>
      <c r="F19" s="3" t="s">
        <v>69</v>
      </c>
      <c r="G19" s="3" t="s">
        <v>119</v>
      </c>
      <c r="H19" s="3" t="s">
        <v>48</v>
      </c>
      <c r="I19" s="6">
        <v>0</v>
      </c>
    </row>
    <row r="20" spans="1:9" x14ac:dyDescent="0.25">
      <c r="A20" s="3" t="s">
        <v>16</v>
      </c>
      <c r="B20" s="3" t="s">
        <v>17</v>
      </c>
      <c r="C20" s="3" t="s">
        <v>18</v>
      </c>
      <c r="D20" s="3" t="s">
        <v>70</v>
      </c>
      <c r="E20" s="3" t="s">
        <v>71</v>
      </c>
      <c r="F20" s="3" t="s">
        <v>72</v>
      </c>
      <c r="G20" s="3" t="s">
        <v>119</v>
      </c>
      <c r="H20" s="3" t="s">
        <v>48</v>
      </c>
      <c r="I20" s="6">
        <v>0</v>
      </c>
    </row>
    <row r="21" spans="1:9" x14ac:dyDescent="0.25">
      <c r="A21" s="3" t="s">
        <v>16</v>
      </c>
      <c r="B21" s="3" t="s">
        <v>17</v>
      </c>
      <c r="C21" s="3" t="s">
        <v>18</v>
      </c>
      <c r="D21" s="3" t="s">
        <v>73</v>
      </c>
      <c r="E21" s="3" t="s">
        <v>74</v>
      </c>
      <c r="F21" s="3" t="s">
        <v>75</v>
      </c>
      <c r="G21" s="3" t="s">
        <v>119</v>
      </c>
      <c r="H21" s="3" t="s">
        <v>48</v>
      </c>
      <c r="I21" s="6">
        <v>0</v>
      </c>
    </row>
    <row r="22" spans="1:9" x14ac:dyDescent="0.25">
      <c r="A22" s="3" t="s">
        <v>16</v>
      </c>
      <c r="B22" s="3" t="s">
        <v>17</v>
      </c>
      <c r="C22" s="3" t="s">
        <v>18</v>
      </c>
      <c r="D22" s="3" t="s">
        <v>76</v>
      </c>
      <c r="E22" s="3" t="s">
        <v>77</v>
      </c>
      <c r="F22" s="3" t="s">
        <v>78</v>
      </c>
      <c r="G22" s="3" t="s">
        <v>119</v>
      </c>
      <c r="H22" s="3" t="s">
        <v>48</v>
      </c>
      <c r="I22" s="6">
        <v>0</v>
      </c>
    </row>
    <row r="23" spans="1:9" x14ac:dyDescent="0.25">
      <c r="A23" s="3" t="s">
        <v>16</v>
      </c>
      <c r="B23" s="3" t="s">
        <v>17</v>
      </c>
      <c r="C23" s="3" t="s">
        <v>18</v>
      </c>
      <c r="D23" s="3" t="s">
        <v>79</v>
      </c>
      <c r="E23" s="3" t="s">
        <v>80</v>
      </c>
      <c r="F23" s="3" t="s">
        <v>81</v>
      </c>
      <c r="G23" s="3" t="s">
        <v>119</v>
      </c>
      <c r="H23" s="3" t="s">
        <v>48</v>
      </c>
      <c r="I23" s="6">
        <v>0</v>
      </c>
    </row>
    <row r="24" spans="1:9" x14ac:dyDescent="0.25">
      <c r="A24" s="3" t="s">
        <v>16</v>
      </c>
      <c r="B24" s="3" t="s">
        <v>17</v>
      </c>
      <c r="C24" s="3" t="s">
        <v>18</v>
      </c>
      <c r="D24" s="3" t="s">
        <v>82</v>
      </c>
      <c r="E24" s="3" t="s">
        <v>83</v>
      </c>
      <c r="F24" s="3" t="s">
        <v>84</v>
      </c>
      <c r="G24" s="3" t="s">
        <v>119</v>
      </c>
      <c r="H24" s="3" t="s">
        <v>48</v>
      </c>
      <c r="I24" s="6">
        <v>0</v>
      </c>
    </row>
    <row r="25" spans="1:9" x14ac:dyDescent="0.25">
      <c r="A25" s="3" t="s">
        <v>16</v>
      </c>
      <c r="B25" s="3" t="s">
        <v>17</v>
      </c>
      <c r="C25" s="3" t="s">
        <v>18</v>
      </c>
      <c r="D25" s="3" t="s">
        <v>85</v>
      </c>
      <c r="E25" s="3" t="s">
        <v>86</v>
      </c>
      <c r="F25" s="3" t="s">
        <v>87</v>
      </c>
      <c r="G25" s="3" t="s">
        <v>119</v>
      </c>
      <c r="H25" s="3" t="s">
        <v>48</v>
      </c>
      <c r="I25" s="6">
        <v>0</v>
      </c>
    </row>
    <row r="26" spans="1:9" x14ac:dyDescent="0.25">
      <c r="A26" s="3" t="s">
        <v>16</v>
      </c>
      <c r="B26" s="3" t="s">
        <v>17</v>
      </c>
      <c r="C26" s="3" t="s">
        <v>18</v>
      </c>
      <c r="D26" s="3" t="s">
        <v>88</v>
      </c>
      <c r="E26" s="3" t="s">
        <v>89</v>
      </c>
      <c r="F26" s="3" t="s">
        <v>90</v>
      </c>
      <c r="G26" s="3" t="s">
        <v>119</v>
      </c>
      <c r="H26" s="3" t="s">
        <v>48</v>
      </c>
      <c r="I26" s="6">
        <v>0</v>
      </c>
    </row>
    <row r="27" spans="1:9" x14ac:dyDescent="0.25">
      <c r="A27" s="3" t="s">
        <v>16</v>
      </c>
      <c r="B27" s="3" t="s">
        <v>17</v>
      </c>
      <c r="C27" s="3" t="s">
        <v>18</v>
      </c>
      <c r="D27" s="3" t="s">
        <v>91</v>
      </c>
      <c r="E27" s="3" t="s">
        <v>92</v>
      </c>
      <c r="F27" s="3" t="s">
        <v>93</v>
      </c>
      <c r="G27" s="3" t="s">
        <v>119</v>
      </c>
      <c r="H27" s="3" t="s">
        <v>48</v>
      </c>
      <c r="I27" s="6">
        <v>0</v>
      </c>
    </row>
    <row r="28" spans="1:9" x14ac:dyDescent="0.25">
      <c r="A28" s="3" t="s">
        <v>16</v>
      </c>
      <c r="B28" s="3" t="s">
        <v>17</v>
      </c>
      <c r="C28" s="3" t="s">
        <v>18</v>
      </c>
      <c r="D28" s="3" t="s">
        <v>94</v>
      </c>
      <c r="E28" s="3" t="s">
        <v>95</v>
      </c>
      <c r="F28" s="3" t="s">
        <v>96</v>
      </c>
      <c r="G28" s="3" t="s">
        <v>119</v>
      </c>
      <c r="H28" s="3" t="s">
        <v>48</v>
      </c>
      <c r="I28" s="6">
        <v>0</v>
      </c>
    </row>
    <row r="29" spans="1:9" x14ac:dyDescent="0.25">
      <c r="A29" s="3" t="s">
        <v>16</v>
      </c>
      <c r="B29" s="3" t="s">
        <v>17</v>
      </c>
      <c r="C29" s="3" t="s">
        <v>18</v>
      </c>
      <c r="D29" s="3" t="s">
        <v>97</v>
      </c>
      <c r="E29" s="3" t="s">
        <v>98</v>
      </c>
      <c r="F29" s="3" t="s">
        <v>99</v>
      </c>
      <c r="G29" s="3" t="s">
        <v>119</v>
      </c>
      <c r="H29" s="3" t="s">
        <v>48</v>
      </c>
      <c r="I29" s="6">
        <v>0</v>
      </c>
    </row>
    <row r="30" spans="1:9" x14ac:dyDescent="0.25">
      <c r="A30" s="3" t="s">
        <v>16</v>
      </c>
      <c r="B30" s="3" t="s">
        <v>17</v>
      </c>
      <c r="C30" s="3" t="s">
        <v>18</v>
      </c>
      <c r="D30" s="3" t="s">
        <v>100</v>
      </c>
      <c r="E30" s="3" t="s">
        <v>101</v>
      </c>
      <c r="F30" s="3" t="s">
        <v>102</v>
      </c>
      <c r="G30" s="3" t="s">
        <v>119</v>
      </c>
      <c r="H30" s="3" t="s">
        <v>48</v>
      </c>
      <c r="I30" s="6">
        <v>0</v>
      </c>
    </row>
    <row r="31" spans="1:9" x14ac:dyDescent="0.25">
      <c r="A31" s="3" t="s">
        <v>16</v>
      </c>
      <c r="B31" s="3" t="s">
        <v>17</v>
      </c>
      <c r="C31" s="3" t="s">
        <v>18</v>
      </c>
      <c r="D31" s="3" t="s">
        <v>103</v>
      </c>
      <c r="E31" s="3" t="s">
        <v>104</v>
      </c>
      <c r="F31" s="3" t="s">
        <v>105</v>
      </c>
      <c r="G31" s="3" t="s">
        <v>119</v>
      </c>
      <c r="H31" s="3" t="s">
        <v>48</v>
      </c>
      <c r="I31" s="6">
        <v>0</v>
      </c>
    </row>
    <row r="32" spans="1:9" x14ac:dyDescent="0.25">
      <c r="A32" s="3" t="s">
        <v>16</v>
      </c>
      <c r="B32" s="3" t="s">
        <v>17</v>
      </c>
      <c r="C32" s="3" t="s">
        <v>18</v>
      </c>
      <c r="D32" s="3" t="s">
        <v>106</v>
      </c>
      <c r="E32" s="3" t="s">
        <v>107</v>
      </c>
      <c r="F32" s="3" t="s">
        <v>108</v>
      </c>
      <c r="G32" s="3" t="s">
        <v>119</v>
      </c>
      <c r="H32" s="3" t="s">
        <v>48</v>
      </c>
      <c r="I32" s="6">
        <v>0</v>
      </c>
    </row>
    <row r="33" spans="1:9" x14ac:dyDescent="0.25">
      <c r="A33" s="3" t="s">
        <v>16</v>
      </c>
      <c r="B33" s="3" t="s">
        <v>17</v>
      </c>
      <c r="C33" s="3" t="s">
        <v>18</v>
      </c>
      <c r="D33" s="3" t="s">
        <v>109</v>
      </c>
      <c r="E33" s="3" t="s">
        <v>110</v>
      </c>
      <c r="F33" s="3" t="s">
        <v>111</v>
      </c>
      <c r="G33" s="3" t="s">
        <v>119</v>
      </c>
      <c r="H33" s="3" t="s">
        <v>48</v>
      </c>
      <c r="I33" s="6">
        <v>0</v>
      </c>
    </row>
    <row r="34" spans="1:9" x14ac:dyDescent="0.25">
      <c r="A34" s="3" t="s">
        <v>16</v>
      </c>
      <c r="B34" s="3" t="s">
        <v>17</v>
      </c>
      <c r="C34" s="3" t="s">
        <v>18</v>
      </c>
      <c r="D34" s="3" t="s">
        <v>112</v>
      </c>
      <c r="E34" s="3" t="s">
        <v>113</v>
      </c>
      <c r="F34" s="3" t="s">
        <v>114</v>
      </c>
      <c r="G34" s="3" t="s">
        <v>119</v>
      </c>
      <c r="H34" s="3" t="s">
        <v>48</v>
      </c>
      <c r="I34" s="6">
        <v>0</v>
      </c>
    </row>
    <row r="35" spans="1:9" x14ac:dyDescent="0.25">
      <c r="A35" s="3" t="s">
        <v>16</v>
      </c>
      <c r="B35" s="3" t="s">
        <v>17</v>
      </c>
      <c r="C35" s="3" t="s">
        <v>18</v>
      </c>
      <c r="D35" s="3" t="s">
        <v>115</v>
      </c>
      <c r="E35" s="3" t="s">
        <v>116</v>
      </c>
      <c r="F35" s="3" t="s">
        <v>117</v>
      </c>
      <c r="G35" s="3" t="s">
        <v>119</v>
      </c>
      <c r="H35" s="3" t="s">
        <v>48</v>
      </c>
      <c r="I35" s="6">
        <v>0</v>
      </c>
    </row>
    <row r="36" spans="1:9" x14ac:dyDescent="0.25">
      <c r="A36" s="21" t="s">
        <v>35</v>
      </c>
      <c r="B36" s="21" t="s">
        <v>125</v>
      </c>
      <c r="C36" s="21" t="s">
        <v>126</v>
      </c>
      <c r="D36" s="21"/>
      <c r="E36" s="21"/>
      <c r="F36" s="21"/>
      <c r="G36" s="21"/>
      <c r="H36" s="21" t="s">
        <v>127</v>
      </c>
      <c r="I36" s="6">
        <v>0</v>
      </c>
    </row>
    <row r="37" spans="1:9" x14ac:dyDescent="0.25">
      <c r="A37" s="21" t="s">
        <v>38</v>
      </c>
      <c r="B37" s="21" t="s">
        <v>125</v>
      </c>
      <c r="C37" s="21" t="s">
        <v>126</v>
      </c>
      <c r="D37" s="21"/>
      <c r="E37" s="21"/>
      <c r="F37" s="21"/>
      <c r="G37" s="21"/>
      <c r="H37" s="21" t="s">
        <v>128</v>
      </c>
      <c r="I37" s="6">
        <v>0</v>
      </c>
    </row>
  </sheetData>
  <autoFilter ref="A12:I35" xr:uid="{00000000-0001-0000-0000-000000000000}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566B8-B4B4-48B0-99BE-35E106A08BC2}">
  <dimension ref="A1:R8"/>
  <sheetViews>
    <sheetView workbookViewId="0">
      <selection activeCell="F14" sqref="F14"/>
    </sheetView>
  </sheetViews>
  <sheetFormatPr defaultRowHeight="15" x14ac:dyDescent="0.25"/>
  <cols>
    <col min="1" max="1" width="57.85546875" style="5" customWidth="1"/>
    <col min="2" max="2" width="12" style="5" customWidth="1"/>
    <col min="3" max="3" width="10.42578125" customWidth="1"/>
    <col min="6" max="6" width="20.28515625" customWidth="1"/>
    <col min="12" max="12" width="11.85546875" customWidth="1"/>
  </cols>
  <sheetData>
    <row r="1" spans="1:18" ht="36" x14ac:dyDescent="0.25">
      <c r="C1" s="19" t="s">
        <v>7</v>
      </c>
      <c r="D1" s="19" t="s">
        <v>8</v>
      </c>
      <c r="E1" s="19" t="s">
        <v>31</v>
      </c>
      <c r="F1" s="19" t="s">
        <v>32</v>
      </c>
      <c r="G1" s="19" t="s">
        <v>33</v>
      </c>
      <c r="H1" s="19" t="s">
        <v>34</v>
      </c>
      <c r="I1" s="19" t="s">
        <v>9</v>
      </c>
      <c r="J1" s="19" t="s">
        <v>10</v>
      </c>
      <c r="K1" s="19" t="s">
        <v>12</v>
      </c>
      <c r="L1" s="19" t="s">
        <v>16</v>
      </c>
      <c r="M1" s="19" t="s">
        <v>35</v>
      </c>
      <c r="N1" s="19" t="s">
        <v>36</v>
      </c>
      <c r="O1" s="19" t="s">
        <v>37</v>
      </c>
      <c r="P1" s="19" t="s">
        <v>38</v>
      </c>
      <c r="Q1" s="19" t="s">
        <v>13</v>
      </c>
      <c r="R1" s="19" t="s">
        <v>6</v>
      </c>
    </row>
    <row r="2" spans="1:18" ht="45" x14ac:dyDescent="0.25">
      <c r="C2" s="20" t="s">
        <v>49</v>
      </c>
      <c r="D2" s="20" t="s">
        <v>49</v>
      </c>
      <c r="E2" s="20" t="s">
        <v>50</v>
      </c>
      <c r="F2" s="20" t="s">
        <v>51</v>
      </c>
      <c r="G2" s="20" t="s">
        <v>49</v>
      </c>
      <c r="H2" s="20" t="s">
        <v>49</v>
      </c>
      <c r="I2" s="20" t="s">
        <v>49</v>
      </c>
      <c r="J2" s="20" t="s">
        <v>49</v>
      </c>
      <c r="K2" s="20" t="s">
        <v>49</v>
      </c>
      <c r="L2" s="20" t="s">
        <v>49</v>
      </c>
      <c r="M2" s="20" t="s">
        <v>49</v>
      </c>
      <c r="N2" s="20" t="s">
        <v>49</v>
      </c>
      <c r="O2" s="20" t="s">
        <v>49</v>
      </c>
      <c r="P2" s="20" t="s">
        <v>49</v>
      </c>
      <c r="Q2" s="19"/>
      <c r="R2" s="19"/>
    </row>
    <row r="3" spans="1:18" x14ac:dyDescent="0.25">
      <c r="A3" s="4" t="s">
        <v>39</v>
      </c>
      <c r="B3" s="4">
        <f>SUM(C3:Q3)</f>
        <v>1609</v>
      </c>
      <c r="C3" s="3">
        <v>121</v>
      </c>
      <c r="D3" s="3">
        <v>121</v>
      </c>
      <c r="E3" s="3">
        <v>121</v>
      </c>
      <c r="F3" s="3">
        <v>0</v>
      </c>
      <c r="G3" s="3">
        <v>121</v>
      </c>
      <c r="H3" s="3">
        <v>121</v>
      </c>
      <c r="I3" s="3">
        <v>121</v>
      </c>
      <c r="J3" s="3">
        <v>121</v>
      </c>
      <c r="K3" s="3">
        <v>121</v>
      </c>
      <c r="L3" s="3">
        <v>121</v>
      </c>
      <c r="M3" s="3">
        <v>121</v>
      </c>
      <c r="N3" s="3">
        <v>121</v>
      </c>
      <c r="O3" s="3">
        <v>121</v>
      </c>
      <c r="P3" s="3">
        <v>121</v>
      </c>
      <c r="Q3" s="3">
        <v>36</v>
      </c>
      <c r="R3" s="3">
        <v>5</v>
      </c>
    </row>
    <row r="4" spans="1:18" x14ac:dyDescent="0.25">
      <c r="A4" s="4" t="s">
        <v>40</v>
      </c>
      <c r="B4" s="4">
        <f>SUM(C4:Q4)</f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1</v>
      </c>
      <c r="R4" s="3">
        <v>0</v>
      </c>
    </row>
    <row r="5" spans="1:18" x14ac:dyDescent="0.25">
      <c r="A5" s="4" t="s">
        <v>41</v>
      </c>
      <c r="B5" s="8">
        <f>+B4/B3</f>
        <v>6.215040397762585E-4</v>
      </c>
    </row>
    <row r="6" spans="1:18" x14ac:dyDescent="0.25">
      <c r="A6" s="4" t="s">
        <v>42</v>
      </c>
      <c r="B6" s="4" t="s">
        <v>30</v>
      </c>
    </row>
    <row r="7" spans="1:18" ht="30" x14ac:dyDescent="0.25">
      <c r="A7" s="7" t="s">
        <v>43</v>
      </c>
      <c r="B7" s="4" t="s">
        <v>44</v>
      </c>
    </row>
    <row r="8" spans="1:18" x14ac:dyDescent="0.25">
      <c r="C8" s="14"/>
      <c r="F8" s="14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Cons23 NA - Istruttoria finale</vt:lpstr>
      <vt:lpstr>Calcolopenalità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Ferrari</dc:creator>
  <cp:lastModifiedBy>Ilaria Ferrari</cp:lastModifiedBy>
  <dcterms:created xsi:type="dcterms:W3CDTF">2023-10-11T08:00:29Z</dcterms:created>
  <dcterms:modified xsi:type="dcterms:W3CDTF">2024-11-06T10:56:49Z</dcterms:modified>
</cp:coreProperties>
</file>