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srvvserv008\cond\00PianificazioneEControllo\01Condiviso\SERVIZIO_SPICS\Cons_ann_investim\2024_Consuntivo_2023\PBA\"/>
    </mc:Choice>
  </mc:AlternateContent>
  <xr:revisionPtr revIDLastSave="0" documentId="13_ncr:1_{6C836953-592A-4142-9D43-3B62E15FE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23 PBA - Istruttoria finale" sheetId="1" r:id="rId1"/>
    <sheet name="Calcolopenalità" sheetId="2" r:id="rId2"/>
  </sheets>
  <definedNames>
    <definedName name="_xlnm._FilterDatabase" localSheetId="0" hidden="1">'Cons23 PBA - Istruttoria finale'!$A$12:$I$41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K1" authorId="0" shapeId="0" xr:uid="{3EE6575F-A862-4208-8B23-F36C52F67C43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Costo totale da ultima previsione disponibile (lordo contributi)</t>
        </r>
      </text>
    </comment>
  </commentList>
</comments>
</file>

<file path=xl/sharedStrings.xml><?xml version="1.0" encoding="utf-8"?>
<sst xmlns="http://schemas.openxmlformats.org/spreadsheetml/2006/main" count="294" uniqueCount="135">
  <si>
    <t>campo_verificato</t>
  </si>
  <si>
    <t>tipo_verifica</t>
  </si>
  <si>
    <t>tipo_errore</t>
  </si>
  <si>
    <t>riga_errore</t>
  </si>
  <si>
    <t>desc_int</t>
  </si>
  <si>
    <t>errore</t>
  </si>
  <si>
    <t>note</t>
  </si>
  <si>
    <t>codait_intervento</t>
  </si>
  <si>
    <t>PdI_vigente</t>
  </si>
  <si>
    <t>servizio</t>
  </si>
  <si>
    <t>sal</t>
  </si>
  <si>
    <t>Correttezza</t>
  </si>
  <si>
    <t>Check 16 - sal concluso o in esercizio con speso al 31/12 diverso da costo totale</t>
  </si>
  <si>
    <t>In esercizio</t>
  </si>
  <si>
    <t>costo_totale</t>
  </si>
  <si>
    <t>Check 17 - Valore &lt;= 0</t>
  </si>
  <si>
    <t>0.00</t>
  </si>
  <si>
    <t>id_infra</t>
  </si>
  <si>
    <t>speso_al_31_12_anno_a</t>
  </si>
  <si>
    <t>Confronto con consuntivo (a-1)</t>
  </si>
  <si>
    <t>Check 31 - Speso all'anno a &lt; Speso all'anno (a-1)</t>
  </si>
  <si>
    <t>VALUTAZIONI FINALI AIT</t>
  </si>
  <si>
    <t>Informazioni GENERALI</t>
  </si>
  <si>
    <t>Documento analizzato</t>
  </si>
  <si>
    <t>Gestore</t>
  </si>
  <si>
    <t>Data scadenza</t>
  </si>
  <si>
    <t>Data consegna</t>
  </si>
  <si>
    <t>Ritardo</t>
  </si>
  <si>
    <t>No</t>
  </si>
  <si>
    <t>Consegna integrativa</t>
  </si>
  <si>
    <t>Livello controllo</t>
  </si>
  <si>
    <t>File analizzato</t>
  </si>
  <si>
    <t>NO</t>
  </si>
  <si>
    <t>codint_Gestore</t>
  </si>
  <si>
    <t>cod_sottointervento</t>
  </si>
  <si>
    <t>descrizione</t>
  </si>
  <si>
    <t>liv_territ</t>
  </si>
  <si>
    <t>speso_anno_a</t>
  </si>
  <si>
    <t>di_cui_lavori_e_materiali</t>
  </si>
  <si>
    <t>di_cui_servizi</t>
  </si>
  <si>
    <t>contributi_anno_a_cassa</t>
  </si>
  <si>
    <t>DATI ATTESI</t>
  </si>
  <si>
    <t>DATI NON FORNITI CORRETTAMENTE/ASSENTI</t>
  </si>
  <si>
    <t>% DATI NON FORNITI CORRETTAMENTE/ASSENTI</t>
  </si>
  <si>
    <t>PRESENZA INVESTIMENTI NON CORRETTAMENTE RENDICONTATI</t>
  </si>
  <si>
    <t xml:space="preserve"> GRADO DI INCOMPLETEZZA
(rif. nota AIT prot. del 25 febbraio 2021 prot. 2535)</t>
  </si>
  <si>
    <t>ALCUNO</t>
  </si>
  <si>
    <t>Consuntivo annuale investimenti - 2023</t>
  </si>
  <si>
    <t>1/07/2024 (30/06/2024 domenica)</t>
  </si>
  <si>
    <t>Istruttoria finale</t>
  </si>
  <si>
    <t>note Gestore</t>
  </si>
  <si>
    <t>Campo obbligatorio</t>
  </si>
  <si>
    <t>Campo non obbligatorio</t>
  </si>
  <si>
    <t>Campo obbligatorio SOLO SE è presente anche solo un codait_intervento ripetuto su più record</t>
  </si>
  <si>
    <t>PUBLIACQUA</t>
  </si>
  <si>
    <t>AIT_Consunt_invest_def_2023.xlsx e FILE_CHECK_Commenti_PbA_v03.xlsx</t>
  </si>
  <si>
    <t>Confronto con PdI AIT</t>
  </si>
  <si>
    <t>Check 2 - Assente codice intervento del PdI</t>
  </si>
  <si>
    <t>MI_ACQ01_03_E00b</t>
  </si>
  <si>
    <t>MI_FOG-DEP01_03_9001</t>
  </si>
  <si>
    <t>MI_ACQ01_03_I000</t>
  </si>
  <si>
    <t>MI_ACQ01_03_J000</t>
  </si>
  <si>
    <t>MI_ACQ01_03_K00a</t>
  </si>
  <si>
    <t>MI_FOG-DEP01_03_9002</t>
  </si>
  <si>
    <t>MI_FOG-DEP07_03_9001</t>
  </si>
  <si>
    <t>MI_FOG-DEP07_03_9002</t>
  </si>
  <si>
    <t>Check 14 - sal non compatibile con speso al 31/12</t>
  </si>
  <si>
    <t>MI_ACQ03_03_0170</t>
  </si>
  <si>
    <t>NUOVO SERBATOIO LATERA - BARBERINO DI MUGELLO</t>
  </si>
  <si>
    <t>Annullato</t>
  </si>
  <si>
    <t>MI_FOG-DEP03_03_0243</t>
  </si>
  <si>
    <t>ADEGUAMENTO A T.A. FOSSA SETTICA FALCIANI - IMPRUNETA</t>
  </si>
  <si>
    <t>MI_FOG-DEP03_03_0256</t>
  </si>
  <si>
    <t>COLLETTORE TOSI-DONNINI - REGGELLO</t>
  </si>
  <si>
    <t>Check 15 - sal non compatibile con speso al 31/12</t>
  </si>
  <si>
    <t>MI_ACQ04_03_0106</t>
  </si>
  <si>
    <t>INTERVENTI DI COMPLETAMENTO OPERE IDRICHE DI LOTTIZZAZIONE - AREA PT</t>
  </si>
  <si>
    <t>concluso</t>
  </si>
  <si>
    <t>MI_ACQ04_03_0142</t>
  </si>
  <si>
    <t>INTERVENTI DI COMPLETAMENTO OPERE IDRICHE DI LOTTIZZAZIONE - ZONA FIRENZE</t>
  </si>
  <si>
    <t>MI_FOG-DEP03_03_0265</t>
  </si>
  <si>
    <t>DISMISSIONE T.A. SANTOMATO E COLLETTAMENTO REFLUI A IDL MONTALE OVEST - PISTOIA</t>
  </si>
  <si>
    <t>In progettazione</t>
  </si>
  <si>
    <t>MI_FOG-DEP03_03_0268</t>
  </si>
  <si>
    <t>COLLETTAMENTO REFLUI PALAZZOLO-IDL TORRICELLA - FIGLINE E INCISA VALDARNO</t>
  </si>
  <si>
    <t>MI_FOG-DEP01_03_0054</t>
  </si>
  <si>
    <t>DISMISSIONE IDL SALCETO ED EMISSARIO MERIDIONALE AGLIANA</t>
  </si>
  <si>
    <t>MI_FOG-DEP01_03_0185</t>
  </si>
  <si>
    <t>COLLETTORE CASTELFRANCO DI SOPRA - FAELLA</t>
  </si>
  <si>
    <t>MI_FOG-DEP01_03_0063</t>
  </si>
  <si>
    <t>COLLETTORE NESPOLO-CHIAZZANO-LE QUERCI - PISTOIA</t>
  </si>
  <si>
    <t>Check 23 - Valore &lt; 0</t>
  </si>
  <si>
    <t>MI_FOG-DEP03_03_0186MI_FOG-DEP03_03_0186a</t>
  </si>
  <si>
    <t>NUOVO SISTEMA FOGNARIO CASTELNUOVO SABBIONI - CAVRIGLIA</t>
  </si>
  <si>
    <t>-3533.81</t>
  </si>
  <si>
    <t>MI_FOG-DEP03_03_0175</t>
  </si>
  <si>
    <t>NUOVO COLLETTORE S.AGATA - SCARPERIA</t>
  </si>
  <si>
    <t>-4475.19</t>
  </si>
  <si>
    <t>Check 24 - speso nell'anno &gt; speso al 31/12</t>
  </si>
  <si>
    <t>MI_ACQ04_03_0197</t>
  </si>
  <si>
    <t>INTERVENTI DI COMPLETAMENTO OPERE IDRICHE DI LOTTIZZAZIONE - ZONA CHIANTI</t>
  </si>
  <si>
    <t>329.64</t>
  </si>
  <si>
    <t>Check 26 - Valore &lt; 0</t>
  </si>
  <si>
    <t>-12300.00</t>
  </si>
  <si>
    <t>-10477.47</t>
  </si>
  <si>
    <t>Check 27 - Valore &lt; 0</t>
  </si>
  <si>
    <t>MI_SII04_03_0025</t>
  </si>
  <si>
    <t>SICUREZZA SEDI</t>
  </si>
  <si>
    <t>-914.23</t>
  </si>
  <si>
    <t>MI_FOG-DEP03_03_0175-</t>
  </si>
  <si>
    <t>MI_FOG-DEP03_03_0186-MI_FOG-DEP03_03_0186a</t>
  </si>
  <si>
    <t>MI_SII01_03_0257</t>
  </si>
  <si>
    <t>SERVIZI TRASVERSALI</t>
  </si>
  <si>
    <t>MI_SII01_03_0257-</t>
  </si>
  <si>
    <t>SPECIFICI - Gli interventi con SAL "annullato" nel corso dell'anno di verifica possono avere uno speso al 31/12/anno superiore al 2% di franchigia prevista dal check (es. intervento annulato alla fase definitiva registra necessariamente una spese nelle annualità precedenti) in quanto avviati nelle annualità precedenti, anche nel periodo regoaltorio precedente.</t>
  </si>
  <si>
    <t>INTERVENTI NON SPECIFICI - IN CONSUNTIVO PERCHE' INSERITO IN PDI IN QUANTO PRESENTI CONTRIBUTI</t>
  </si>
  <si>
    <t>SPECIFICI - INSERITO NEL PDI PER PIANIFICAZIONE COSTI A PARTIRE DAL 2024</t>
  </si>
  <si>
    <t>SPECIFICI - IL PIANIFICATO 2024-2029 COPRIRA' COSTI ACCESSORI PER IL COMPLETAMENTO DELLA PROCEDURA ESPROPRIATIVA E NON INTERFERENTI CON L'ESECIBILITA' DELLE NUOVE OPERE</t>
  </si>
  <si>
    <t>SPECIFICI - IL PIANIFICATO 2024-2029 COPRIRA' COSTI ACCESSORI PER IL COMPLETAMENTO DELLA PROCEDURA ESPROPRIATIVA E ESECUZIONE DEI RIPRISTINI STRADALI NON INTERFERENTI CON L'ESECIBILITA' DELLE NUOVE OPERE</t>
  </si>
  <si>
    <t>SPECIFICI - IL PIANIFICATO 2024-2029 COPRIRA' COSTI ACCESSORI PER IL COMPLETAMENTO DELLA PROCEDURA ESPROPRIATIVA, ESECUZIONE DEI RIPRISTINI STRADALI E LAVORAZIONI MINORI NON INTERFERENTI CON L'ESECIBILITA' DELLE NUOVE OPERE</t>
  </si>
  <si>
    <t>INTERVENTI NON SPECIFICI - INTERVENTO PRESENTE IN CONSUNTIVO IN QUANTO PRESENTE IN PDI PER VALORIZZAZIONE DEI SOLI CONTRIBUTI</t>
  </si>
  <si>
    <t>SPECIFICI - VALORE NEGATIVO PER RIDUZIONE COSTI RELATIVI AD ANNI PRECEDENTI</t>
  </si>
  <si>
    <t>INTERVENTI NON SPECIFICI - Il valore negativo deriva dal fatto che lo speso fino al 2021 (nell'arco temporale preso per gli "interventi non specifici" ovvero da 2020 al 2022) è già un valore negativo, derivante da allineamenti di contabilizzazioni da esercizi precedenti. Nell'anno 2022 lo speso è positivo e quindi va a ridurre il cumulato totale negativo dell'intervento. Inoltre, essendo un intervento concluso in periodi regolatori precedenti, il costo totale da ultima previsione disponibile è uguale allo peso.</t>
  </si>
  <si>
    <t>SPECIFICI - VALORE PIU' BASSO IN SEGUITO A MOVIMENTO NEGATIVO NELL'ANNO 2023</t>
  </si>
  <si>
    <t>INTERVENTI NON SPECIFICI - RIDUZIONE PER CORREZIONE CESPITE FIESOLE DI 7,4 MLN</t>
  </si>
  <si>
    <t>INTERVENTO VALORIZZATO IN PDI SOLO PER IL VALORE DEL COSTO TOTALE INTERVENTO SENZA ALCUNA PIANIFICAZIONE</t>
  </si>
  <si>
    <t>INTERVENTO GIDA - NON INSERITO IN CONSUNTIVO IN QUANTO PIANIFICAZIONE IN PDI A PARTIRE DAL 2025</t>
  </si>
  <si>
    <t>Nessun rilievo</t>
  </si>
  <si>
    <t>CALCOLO INCOMPLETEZZA (Numero dati mancanti/errati)</t>
  </si>
  <si>
    <t>Check - ALTRO</t>
  </si>
  <si>
    <t>Confronto con PDI 2024-2029</t>
  </si>
  <si>
    <t>Rilevata coerenza con Valore investimento annuo (lordo contributi) 2023 da PDI 2024-2029</t>
  </si>
  <si>
    <t>Rilevata coerenza con Contributi 2023 da PDI 2024-2029</t>
  </si>
  <si>
    <t>Rilevata coerenza con speso al 2023 da PDI 2024-2029</t>
  </si>
  <si>
    <t>Rilevata coerenza con costo totale da PDI 2024-2029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</si>
</sst>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6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0" xfId="0" applyBorder="1"/>
    <xf numFmtId="0" fontId="16" fillId="0" borderId="1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right" wrapText="1"/>
    </xf>
    <xf numFmtId="10" fontId="16" fillId="0" borderId="10" xfId="42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14" fontId="0" fillId="0" borderId="10" xfId="0" quotePrefix="1" applyNumberForma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14" fontId="18" fillId="0" borderId="10" xfId="0" quotePrefix="1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left" vertical="center"/>
    </xf>
    <xf numFmtId="14" fontId="18" fillId="0" borderId="1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left" vertical="center"/>
    </xf>
    <xf numFmtId="0" fontId="20" fillId="0" borderId="10" xfId="0" applyFont="1" applyBorder="1" applyAlignment="1">
      <alignment horizontal="center" vertical="center"/>
    </xf>
    <xf numFmtId="0" fontId="0" fillId="0" borderId="10" xfId="0" applyFill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 2" xfId="42" xr:uid="{CA2AC12F-FC3F-4BD8-8359-DF7CFDFB731D}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80" zoomScaleNormal="80" workbookViewId="0">
      <pane ySplit="12" topLeftCell="A13" activePane="bottomLeft" state="frozen"/>
      <selection pane="bottomLeft" activeCell="G40" sqref="G40"/>
    </sheetView>
  </sheetViews>
  <sheetFormatPr defaultColWidth="29.7109375" defaultRowHeight="15" x14ac:dyDescent="0.25"/>
  <cols>
    <col min="3" max="3" width="32.5703125" customWidth="1"/>
    <col min="9" max="9" width="34.5703125" style="9" bestFit="1" customWidth="1"/>
  </cols>
  <sheetData>
    <row r="1" spans="1:9" x14ac:dyDescent="0.25">
      <c r="A1" s="23" t="s">
        <v>22</v>
      </c>
      <c r="B1" s="23"/>
    </row>
    <row r="2" spans="1:9" x14ac:dyDescent="0.25">
      <c r="A2" s="10" t="s">
        <v>23</v>
      </c>
      <c r="B2" s="1" t="s">
        <v>47</v>
      </c>
    </row>
    <row r="3" spans="1:9" x14ac:dyDescent="0.25">
      <c r="A3" s="10" t="s">
        <v>24</v>
      </c>
      <c r="B3" s="1" t="s">
        <v>54</v>
      </c>
    </row>
    <row r="4" spans="1:9" x14ac:dyDescent="0.25">
      <c r="A4" s="10" t="s">
        <v>25</v>
      </c>
      <c r="B4" s="13" t="s">
        <v>48</v>
      </c>
    </row>
    <row r="5" spans="1:9" x14ac:dyDescent="0.25">
      <c r="A5" s="10" t="s">
        <v>26</v>
      </c>
      <c r="B5" s="11">
        <v>45474</v>
      </c>
    </row>
    <row r="6" spans="1:9" x14ac:dyDescent="0.25">
      <c r="A6" s="15" t="s">
        <v>27</v>
      </c>
      <c r="B6" s="15" t="s">
        <v>28</v>
      </c>
    </row>
    <row r="7" spans="1:9" x14ac:dyDescent="0.25">
      <c r="A7" s="15" t="s">
        <v>29</v>
      </c>
      <c r="B7" s="16" t="s">
        <v>28</v>
      </c>
    </row>
    <row r="8" spans="1:9" x14ac:dyDescent="0.25">
      <c r="A8" s="15" t="s">
        <v>30</v>
      </c>
      <c r="B8" s="22" t="s">
        <v>49</v>
      </c>
    </row>
    <row r="9" spans="1:9" x14ac:dyDescent="0.25">
      <c r="A9" s="15" t="s">
        <v>31</v>
      </c>
      <c r="B9" s="12" t="s">
        <v>55</v>
      </c>
    </row>
    <row r="10" spans="1:9" x14ac:dyDescent="0.25">
      <c r="A10" s="17"/>
      <c r="B10" s="2"/>
    </row>
    <row r="11" spans="1:9" x14ac:dyDescent="0.25">
      <c r="A11" s="17"/>
      <c r="B11" s="2"/>
    </row>
    <row r="12" spans="1:9" ht="30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 t="s">
        <v>4</v>
      </c>
      <c r="F12" s="18" t="s">
        <v>5</v>
      </c>
      <c r="G12" s="18" t="s">
        <v>50</v>
      </c>
      <c r="H12" s="18" t="s">
        <v>21</v>
      </c>
      <c r="I12" s="21" t="s">
        <v>128</v>
      </c>
    </row>
    <row r="13" spans="1:9" x14ac:dyDescent="0.25">
      <c r="A13" s="3" t="s">
        <v>7</v>
      </c>
      <c r="B13" s="3" t="s">
        <v>56</v>
      </c>
      <c r="C13" s="3" t="s">
        <v>57</v>
      </c>
      <c r="D13" s="3"/>
      <c r="E13" s="3"/>
      <c r="F13" s="3" t="s">
        <v>58</v>
      </c>
      <c r="G13" s="3" t="s">
        <v>125</v>
      </c>
      <c r="H13" s="3" t="s">
        <v>127</v>
      </c>
      <c r="I13" s="6">
        <v>0</v>
      </c>
    </row>
    <row r="14" spans="1:9" x14ac:dyDescent="0.25">
      <c r="A14" s="3" t="s">
        <v>7</v>
      </c>
      <c r="B14" s="3" t="s">
        <v>56</v>
      </c>
      <c r="C14" s="3" t="s">
        <v>57</v>
      </c>
      <c r="D14" s="3"/>
      <c r="E14" s="3"/>
      <c r="F14" s="3" t="s">
        <v>59</v>
      </c>
      <c r="G14" s="3" t="s">
        <v>126</v>
      </c>
      <c r="H14" s="3" t="s">
        <v>127</v>
      </c>
      <c r="I14" s="6">
        <v>0</v>
      </c>
    </row>
    <row r="15" spans="1:9" x14ac:dyDescent="0.25">
      <c r="A15" s="3" t="s">
        <v>7</v>
      </c>
      <c r="B15" s="3" t="s">
        <v>56</v>
      </c>
      <c r="C15" s="3" t="s">
        <v>57</v>
      </c>
      <c r="D15" s="3"/>
      <c r="E15" s="3"/>
      <c r="F15" s="3" t="s">
        <v>60</v>
      </c>
      <c r="G15" s="3" t="s">
        <v>125</v>
      </c>
      <c r="H15" s="3" t="s">
        <v>127</v>
      </c>
      <c r="I15" s="6">
        <v>0</v>
      </c>
    </row>
    <row r="16" spans="1:9" x14ac:dyDescent="0.25">
      <c r="A16" s="3" t="s">
        <v>7</v>
      </c>
      <c r="B16" s="3" t="s">
        <v>56</v>
      </c>
      <c r="C16" s="3" t="s">
        <v>57</v>
      </c>
      <c r="D16" s="3"/>
      <c r="E16" s="3"/>
      <c r="F16" s="3" t="s">
        <v>61</v>
      </c>
      <c r="G16" s="3" t="s">
        <v>125</v>
      </c>
      <c r="H16" s="3" t="s">
        <v>127</v>
      </c>
      <c r="I16" s="6">
        <v>0</v>
      </c>
    </row>
    <row r="17" spans="1:9" x14ac:dyDescent="0.25">
      <c r="A17" s="3" t="s">
        <v>7</v>
      </c>
      <c r="B17" s="3" t="s">
        <v>56</v>
      </c>
      <c r="C17" s="3" t="s">
        <v>57</v>
      </c>
      <c r="D17" s="3"/>
      <c r="E17" s="3"/>
      <c r="F17" s="3" t="s">
        <v>62</v>
      </c>
      <c r="G17" s="3" t="s">
        <v>125</v>
      </c>
      <c r="H17" s="3" t="s">
        <v>127</v>
      </c>
      <c r="I17" s="6">
        <v>0</v>
      </c>
    </row>
    <row r="18" spans="1:9" x14ac:dyDescent="0.25">
      <c r="A18" s="3" t="s">
        <v>7</v>
      </c>
      <c r="B18" s="3" t="s">
        <v>56</v>
      </c>
      <c r="C18" s="3" t="s">
        <v>57</v>
      </c>
      <c r="D18" s="3"/>
      <c r="E18" s="3"/>
      <c r="F18" s="3" t="s">
        <v>63</v>
      </c>
      <c r="G18" s="3" t="s">
        <v>126</v>
      </c>
      <c r="H18" s="3" t="s">
        <v>127</v>
      </c>
      <c r="I18" s="6">
        <v>0</v>
      </c>
    </row>
    <row r="19" spans="1:9" x14ac:dyDescent="0.25">
      <c r="A19" s="3" t="s">
        <v>7</v>
      </c>
      <c r="B19" s="3" t="s">
        <v>56</v>
      </c>
      <c r="C19" s="3" t="s">
        <v>57</v>
      </c>
      <c r="D19" s="3"/>
      <c r="E19" s="3"/>
      <c r="F19" s="3" t="s">
        <v>64</v>
      </c>
      <c r="G19" s="3" t="s">
        <v>126</v>
      </c>
      <c r="H19" s="3" t="s">
        <v>127</v>
      </c>
      <c r="I19" s="6">
        <v>0</v>
      </c>
    </row>
    <row r="20" spans="1:9" x14ac:dyDescent="0.25">
      <c r="A20" s="3" t="s">
        <v>7</v>
      </c>
      <c r="B20" s="3" t="s">
        <v>56</v>
      </c>
      <c r="C20" s="3" t="s">
        <v>57</v>
      </c>
      <c r="D20" s="3"/>
      <c r="E20" s="3"/>
      <c r="F20" s="3" t="s">
        <v>65</v>
      </c>
      <c r="G20" s="3" t="s">
        <v>126</v>
      </c>
      <c r="H20" s="3" t="s">
        <v>127</v>
      </c>
      <c r="I20" s="6">
        <v>0</v>
      </c>
    </row>
    <row r="21" spans="1:9" x14ac:dyDescent="0.25">
      <c r="A21" s="3" t="s">
        <v>10</v>
      </c>
      <c r="B21" s="3" t="s">
        <v>11</v>
      </c>
      <c r="C21" s="3" t="s">
        <v>66</v>
      </c>
      <c r="D21" s="3" t="s">
        <v>67</v>
      </c>
      <c r="E21" s="3" t="s">
        <v>68</v>
      </c>
      <c r="F21" s="3" t="s">
        <v>69</v>
      </c>
      <c r="G21" s="3" t="s">
        <v>114</v>
      </c>
      <c r="H21" s="3" t="s">
        <v>127</v>
      </c>
      <c r="I21" s="6">
        <v>0</v>
      </c>
    </row>
    <row r="22" spans="1:9" x14ac:dyDescent="0.25">
      <c r="A22" s="3" t="s">
        <v>10</v>
      </c>
      <c r="B22" s="3" t="s">
        <v>11</v>
      </c>
      <c r="C22" s="3" t="s">
        <v>66</v>
      </c>
      <c r="D22" s="3" t="s">
        <v>70</v>
      </c>
      <c r="E22" s="3" t="s">
        <v>71</v>
      </c>
      <c r="F22" s="3" t="s">
        <v>69</v>
      </c>
      <c r="G22" s="3" t="s">
        <v>114</v>
      </c>
      <c r="H22" s="3" t="s">
        <v>127</v>
      </c>
      <c r="I22" s="6">
        <v>0</v>
      </c>
    </row>
    <row r="23" spans="1:9" x14ac:dyDescent="0.25">
      <c r="A23" s="3" t="s">
        <v>10</v>
      </c>
      <c r="B23" s="3" t="s">
        <v>11</v>
      </c>
      <c r="C23" s="3" t="s">
        <v>66</v>
      </c>
      <c r="D23" s="3" t="s">
        <v>72</v>
      </c>
      <c r="E23" s="3" t="s">
        <v>73</v>
      </c>
      <c r="F23" s="3" t="s">
        <v>69</v>
      </c>
      <c r="G23" s="3" t="s">
        <v>114</v>
      </c>
      <c r="H23" s="3" t="s">
        <v>127</v>
      </c>
      <c r="I23" s="6">
        <v>0</v>
      </c>
    </row>
    <row r="24" spans="1:9" x14ac:dyDescent="0.25">
      <c r="A24" s="3" t="s">
        <v>10</v>
      </c>
      <c r="B24" s="3" t="s">
        <v>11</v>
      </c>
      <c r="C24" s="3" t="s">
        <v>74</v>
      </c>
      <c r="D24" s="3" t="s">
        <v>75</v>
      </c>
      <c r="E24" s="3" t="s">
        <v>76</v>
      </c>
      <c r="F24" s="3" t="s">
        <v>77</v>
      </c>
      <c r="G24" s="3" t="s">
        <v>115</v>
      </c>
      <c r="H24" s="3" t="s">
        <v>127</v>
      </c>
      <c r="I24" s="6">
        <v>0</v>
      </c>
    </row>
    <row r="25" spans="1:9" x14ac:dyDescent="0.25">
      <c r="A25" s="3" t="s">
        <v>10</v>
      </c>
      <c r="B25" s="3" t="s">
        <v>11</v>
      </c>
      <c r="C25" s="3" t="s">
        <v>74</v>
      </c>
      <c r="D25" s="3" t="s">
        <v>78</v>
      </c>
      <c r="E25" s="3" t="s">
        <v>79</v>
      </c>
      <c r="F25" s="3" t="s">
        <v>77</v>
      </c>
      <c r="G25" s="3" t="s">
        <v>115</v>
      </c>
      <c r="H25" s="3" t="s">
        <v>127</v>
      </c>
      <c r="I25" s="6">
        <v>0</v>
      </c>
    </row>
    <row r="26" spans="1:9" x14ac:dyDescent="0.25">
      <c r="A26" s="3" t="s">
        <v>10</v>
      </c>
      <c r="B26" s="3" t="s">
        <v>11</v>
      </c>
      <c r="C26" s="3" t="s">
        <v>74</v>
      </c>
      <c r="D26" s="3" t="s">
        <v>80</v>
      </c>
      <c r="E26" s="3" t="s">
        <v>81</v>
      </c>
      <c r="F26" s="3" t="s">
        <v>82</v>
      </c>
      <c r="G26" s="3" t="s">
        <v>116</v>
      </c>
      <c r="H26" s="3" t="s">
        <v>127</v>
      </c>
      <c r="I26" s="6">
        <v>0</v>
      </c>
    </row>
    <row r="27" spans="1:9" x14ac:dyDescent="0.25">
      <c r="A27" s="3" t="s">
        <v>10</v>
      </c>
      <c r="B27" s="3" t="s">
        <v>11</v>
      </c>
      <c r="C27" s="3" t="s">
        <v>74</v>
      </c>
      <c r="D27" s="3" t="s">
        <v>83</v>
      </c>
      <c r="E27" s="3" t="s">
        <v>84</v>
      </c>
      <c r="F27" s="3" t="s">
        <v>82</v>
      </c>
      <c r="G27" s="3" t="s">
        <v>116</v>
      </c>
      <c r="H27" s="3" t="s">
        <v>127</v>
      </c>
      <c r="I27" s="6">
        <v>0</v>
      </c>
    </row>
    <row r="28" spans="1:9" x14ac:dyDescent="0.25">
      <c r="A28" s="3" t="s">
        <v>10</v>
      </c>
      <c r="B28" s="3" t="s">
        <v>11</v>
      </c>
      <c r="C28" s="3" t="s">
        <v>12</v>
      </c>
      <c r="D28" s="3" t="s">
        <v>85</v>
      </c>
      <c r="E28" s="3" t="s">
        <v>86</v>
      </c>
      <c r="F28" s="3" t="s">
        <v>13</v>
      </c>
      <c r="G28" s="3" t="s">
        <v>117</v>
      </c>
      <c r="H28" s="3" t="s">
        <v>127</v>
      </c>
      <c r="I28" s="6">
        <v>0</v>
      </c>
    </row>
    <row r="29" spans="1:9" x14ac:dyDescent="0.25">
      <c r="A29" s="3" t="s">
        <v>10</v>
      </c>
      <c r="B29" s="3" t="s">
        <v>11</v>
      </c>
      <c r="C29" s="3" t="s">
        <v>12</v>
      </c>
      <c r="D29" s="3" t="s">
        <v>87</v>
      </c>
      <c r="E29" s="3" t="s">
        <v>88</v>
      </c>
      <c r="F29" s="3" t="s">
        <v>13</v>
      </c>
      <c r="G29" s="3" t="s">
        <v>118</v>
      </c>
      <c r="H29" s="3" t="s">
        <v>127</v>
      </c>
      <c r="I29" s="6">
        <v>0</v>
      </c>
    </row>
    <row r="30" spans="1:9" x14ac:dyDescent="0.25">
      <c r="A30" s="3" t="s">
        <v>10</v>
      </c>
      <c r="B30" s="3" t="s">
        <v>11</v>
      </c>
      <c r="C30" s="3" t="s">
        <v>12</v>
      </c>
      <c r="D30" s="3" t="s">
        <v>89</v>
      </c>
      <c r="E30" s="3" t="s">
        <v>90</v>
      </c>
      <c r="F30" s="3" t="s">
        <v>13</v>
      </c>
      <c r="G30" s="3" t="s">
        <v>119</v>
      </c>
      <c r="H30" s="3" t="s">
        <v>127</v>
      </c>
      <c r="I30" s="6">
        <v>0</v>
      </c>
    </row>
    <row r="31" spans="1:9" x14ac:dyDescent="0.25">
      <c r="A31" s="3" t="s">
        <v>14</v>
      </c>
      <c r="B31" s="3" t="s">
        <v>11</v>
      </c>
      <c r="C31" s="3" t="s">
        <v>15</v>
      </c>
      <c r="D31" s="3" t="s">
        <v>75</v>
      </c>
      <c r="E31" s="3" t="s">
        <v>76</v>
      </c>
      <c r="F31" s="3" t="s">
        <v>16</v>
      </c>
      <c r="G31" s="3" t="s">
        <v>120</v>
      </c>
      <c r="H31" s="3" t="s">
        <v>127</v>
      </c>
      <c r="I31" s="6">
        <v>0</v>
      </c>
    </row>
    <row r="32" spans="1:9" x14ac:dyDescent="0.25">
      <c r="A32" s="3" t="s">
        <v>14</v>
      </c>
      <c r="B32" s="3" t="s">
        <v>11</v>
      </c>
      <c r="C32" s="3" t="s">
        <v>15</v>
      </c>
      <c r="D32" s="3" t="s">
        <v>78</v>
      </c>
      <c r="E32" s="3" t="s">
        <v>79</v>
      </c>
      <c r="F32" s="3" t="s">
        <v>16</v>
      </c>
      <c r="G32" s="3" t="s">
        <v>120</v>
      </c>
      <c r="H32" s="3" t="s">
        <v>127</v>
      </c>
      <c r="I32" s="6">
        <v>0</v>
      </c>
    </row>
    <row r="33" spans="1:9" x14ac:dyDescent="0.25">
      <c r="A33" s="3" t="s">
        <v>37</v>
      </c>
      <c r="B33" s="3" t="s">
        <v>11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121</v>
      </c>
      <c r="H33" s="3" t="s">
        <v>127</v>
      </c>
      <c r="I33" s="6">
        <v>0</v>
      </c>
    </row>
    <row r="34" spans="1:9" x14ac:dyDescent="0.25">
      <c r="A34" s="3" t="s">
        <v>37</v>
      </c>
      <c r="B34" s="3" t="s">
        <v>11</v>
      </c>
      <c r="C34" s="3" t="s">
        <v>91</v>
      </c>
      <c r="D34" s="3" t="s">
        <v>95</v>
      </c>
      <c r="E34" s="3" t="s">
        <v>96</v>
      </c>
      <c r="F34" s="3" t="s">
        <v>97</v>
      </c>
      <c r="G34" s="3" t="s">
        <v>121</v>
      </c>
      <c r="H34" s="3" t="s">
        <v>127</v>
      </c>
      <c r="I34" s="6">
        <v>0</v>
      </c>
    </row>
    <row r="35" spans="1:9" x14ac:dyDescent="0.25">
      <c r="A35" s="3" t="s">
        <v>37</v>
      </c>
      <c r="B35" s="3" t="s">
        <v>11</v>
      </c>
      <c r="C35" s="3" t="s">
        <v>98</v>
      </c>
      <c r="D35" s="3" t="s">
        <v>99</v>
      </c>
      <c r="E35" s="3" t="s">
        <v>100</v>
      </c>
      <c r="F35" s="3" t="s">
        <v>101</v>
      </c>
      <c r="G35" s="3" t="s">
        <v>122</v>
      </c>
      <c r="H35" s="3" t="s">
        <v>127</v>
      </c>
      <c r="I35" s="6">
        <v>0</v>
      </c>
    </row>
    <row r="36" spans="1:9" x14ac:dyDescent="0.25">
      <c r="A36" s="3" t="s">
        <v>38</v>
      </c>
      <c r="B36" s="3" t="s">
        <v>11</v>
      </c>
      <c r="C36" s="3" t="s">
        <v>102</v>
      </c>
      <c r="D36" s="3" t="s">
        <v>92</v>
      </c>
      <c r="E36" s="3" t="s">
        <v>93</v>
      </c>
      <c r="F36" s="3" t="s">
        <v>103</v>
      </c>
      <c r="G36" s="3" t="s">
        <v>121</v>
      </c>
      <c r="H36" s="3" t="s">
        <v>127</v>
      </c>
      <c r="I36" s="6">
        <v>0</v>
      </c>
    </row>
    <row r="37" spans="1:9" x14ac:dyDescent="0.25">
      <c r="A37" s="3" t="s">
        <v>38</v>
      </c>
      <c r="B37" s="3" t="s">
        <v>11</v>
      </c>
      <c r="C37" s="3" t="s">
        <v>102</v>
      </c>
      <c r="D37" s="3" t="s">
        <v>95</v>
      </c>
      <c r="E37" s="3" t="s">
        <v>96</v>
      </c>
      <c r="F37" s="3" t="s">
        <v>104</v>
      </c>
      <c r="G37" s="3" t="s">
        <v>121</v>
      </c>
      <c r="H37" s="3" t="s">
        <v>127</v>
      </c>
      <c r="I37" s="6">
        <v>0</v>
      </c>
    </row>
    <row r="38" spans="1:9" x14ac:dyDescent="0.25">
      <c r="A38" s="3" t="s">
        <v>39</v>
      </c>
      <c r="B38" s="3" t="s">
        <v>11</v>
      </c>
      <c r="C38" s="3" t="s">
        <v>105</v>
      </c>
      <c r="D38" s="3" t="s">
        <v>106</v>
      </c>
      <c r="E38" s="3" t="s">
        <v>107</v>
      </c>
      <c r="F38" s="3" t="s">
        <v>108</v>
      </c>
      <c r="G38" s="3" t="s">
        <v>121</v>
      </c>
      <c r="H38" s="3" t="s">
        <v>127</v>
      </c>
      <c r="I38" s="6">
        <v>0</v>
      </c>
    </row>
    <row r="39" spans="1:9" x14ac:dyDescent="0.25">
      <c r="A39" s="3" t="s">
        <v>18</v>
      </c>
      <c r="B39" s="3" t="s">
        <v>19</v>
      </c>
      <c r="C39" s="3" t="s">
        <v>20</v>
      </c>
      <c r="D39" s="3" t="s">
        <v>95</v>
      </c>
      <c r="E39" s="3" t="s">
        <v>96</v>
      </c>
      <c r="F39" s="3" t="s">
        <v>109</v>
      </c>
      <c r="G39" s="3" t="s">
        <v>123</v>
      </c>
      <c r="H39" s="3" t="s">
        <v>127</v>
      </c>
      <c r="I39" s="6">
        <v>0</v>
      </c>
    </row>
    <row r="40" spans="1:9" x14ac:dyDescent="0.25">
      <c r="A40" s="3" t="s">
        <v>18</v>
      </c>
      <c r="B40" s="3" t="s">
        <v>19</v>
      </c>
      <c r="C40" s="3" t="s">
        <v>20</v>
      </c>
      <c r="D40" s="3" t="s">
        <v>92</v>
      </c>
      <c r="E40" s="3" t="s">
        <v>93</v>
      </c>
      <c r="F40" s="3" t="s">
        <v>110</v>
      </c>
      <c r="G40" s="3" t="s">
        <v>123</v>
      </c>
      <c r="H40" s="3" t="s">
        <v>127</v>
      </c>
      <c r="I40" s="6">
        <v>0</v>
      </c>
    </row>
    <row r="41" spans="1:9" x14ac:dyDescent="0.25">
      <c r="A41" s="3" t="s">
        <v>18</v>
      </c>
      <c r="B41" s="3" t="s">
        <v>19</v>
      </c>
      <c r="C41" s="3" t="s">
        <v>20</v>
      </c>
      <c r="D41" s="3" t="s">
        <v>111</v>
      </c>
      <c r="E41" s="3" t="s">
        <v>112</v>
      </c>
      <c r="F41" s="3" t="s">
        <v>113</v>
      </c>
      <c r="G41" s="3" t="s">
        <v>124</v>
      </c>
      <c r="H41" s="3" t="s">
        <v>127</v>
      </c>
      <c r="I41" s="6">
        <v>0</v>
      </c>
    </row>
    <row r="42" spans="1:9" x14ac:dyDescent="0.25">
      <c r="A42" s="3" t="s">
        <v>37</v>
      </c>
      <c r="B42" s="3" t="s">
        <v>130</v>
      </c>
      <c r="C42" s="24" t="s">
        <v>129</v>
      </c>
      <c r="D42" s="3"/>
      <c r="E42" s="3"/>
      <c r="F42" s="3"/>
      <c r="G42" s="3"/>
      <c r="H42" s="3" t="s">
        <v>131</v>
      </c>
      <c r="I42" s="6">
        <v>0</v>
      </c>
    </row>
    <row r="43" spans="1:9" x14ac:dyDescent="0.25">
      <c r="A43" s="3" t="s">
        <v>40</v>
      </c>
      <c r="B43" s="3" t="s">
        <v>130</v>
      </c>
      <c r="C43" s="24" t="s">
        <v>129</v>
      </c>
      <c r="D43" s="3"/>
      <c r="E43" s="3"/>
      <c r="F43" s="3"/>
      <c r="G43" s="3"/>
      <c r="H43" s="3" t="s">
        <v>132</v>
      </c>
      <c r="I43" s="6">
        <v>0</v>
      </c>
    </row>
    <row r="44" spans="1:9" x14ac:dyDescent="0.25">
      <c r="A44" s="3" t="s">
        <v>18</v>
      </c>
      <c r="B44" s="3" t="s">
        <v>130</v>
      </c>
      <c r="C44" s="24" t="s">
        <v>129</v>
      </c>
      <c r="D44" s="3"/>
      <c r="E44" s="3"/>
      <c r="F44" s="3"/>
      <c r="G44" s="3"/>
      <c r="H44" s="3" t="s">
        <v>133</v>
      </c>
      <c r="I44" s="6">
        <v>0</v>
      </c>
    </row>
    <row r="45" spans="1:9" x14ac:dyDescent="0.25">
      <c r="A45" s="3" t="s">
        <v>14</v>
      </c>
      <c r="B45" s="3" t="s">
        <v>130</v>
      </c>
      <c r="C45" s="24" t="s">
        <v>129</v>
      </c>
      <c r="D45" s="3"/>
      <c r="E45" s="3"/>
      <c r="F45" s="3"/>
      <c r="G45" s="3"/>
      <c r="H45" s="3" t="s">
        <v>134</v>
      </c>
      <c r="I45" s="6">
        <v>0</v>
      </c>
    </row>
  </sheetData>
  <autoFilter ref="A12:I41" xr:uid="{00000000-0001-0000-0000-000000000000}"/>
  <mergeCells count="1">
    <mergeCell ref="A1:B1"/>
  </mergeCells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66B8-B4B4-48B0-99BE-35E106A08BC2}">
  <dimension ref="A1:R8"/>
  <sheetViews>
    <sheetView workbookViewId="0">
      <selection activeCell="P1" sqref="P1"/>
    </sheetView>
  </sheetViews>
  <sheetFormatPr defaultRowHeight="15" x14ac:dyDescent="0.25"/>
  <cols>
    <col min="1" max="1" width="57.85546875" style="5" customWidth="1"/>
    <col min="2" max="2" width="12" style="5" customWidth="1"/>
    <col min="3" max="3" width="16.5703125" customWidth="1"/>
    <col min="4" max="4" width="10.85546875" customWidth="1"/>
    <col min="5" max="5" width="14.5703125" customWidth="1"/>
    <col min="6" max="6" width="20.140625" customWidth="1"/>
    <col min="11" max="11" width="11.140625" customWidth="1"/>
    <col min="12" max="12" width="13.28515625" customWidth="1"/>
    <col min="13" max="13" width="11.140625" customWidth="1"/>
    <col min="14" max="14" width="11.42578125" customWidth="1"/>
    <col min="15" max="15" width="11.28515625" customWidth="1"/>
    <col min="16" max="16" width="12.28515625" customWidth="1"/>
  </cols>
  <sheetData>
    <row r="1" spans="1:18" ht="24" x14ac:dyDescent="0.25">
      <c r="C1" s="19" t="s">
        <v>7</v>
      </c>
      <c r="D1" s="19" t="s">
        <v>8</v>
      </c>
      <c r="E1" s="19" t="s">
        <v>33</v>
      </c>
      <c r="F1" s="19" t="s">
        <v>34</v>
      </c>
      <c r="G1" s="19" t="s">
        <v>35</v>
      </c>
      <c r="H1" s="19" t="s">
        <v>36</v>
      </c>
      <c r="I1" s="19" t="s">
        <v>9</v>
      </c>
      <c r="J1" s="19" t="s">
        <v>10</v>
      </c>
      <c r="K1" s="19" t="s">
        <v>14</v>
      </c>
      <c r="L1" s="19" t="s">
        <v>18</v>
      </c>
      <c r="M1" s="19" t="s">
        <v>37</v>
      </c>
      <c r="N1" s="19" t="s">
        <v>38</v>
      </c>
      <c r="O1" s="19" t="s">
        <v>39</v>
      </c>
      <c r="P1" s="19" t="s">
        <v>40</v>
      </c>
      <c r="Q1" s="19" t="s">
        <v>17</v>
      </c>
      <c r="R1" s="19" t="s">
        <v>6</v>
      </c>
    </row>
    <row r="2" spans="1:18" ht="45" x14ac:dyDescent="0.25">
      <c r="C2" s="20" t="s">
        <v>51</v>
      </c>
      <c r="D2" s="20" t="s">
        <v>51</v>
      </c>
      <c r="E2" s="20" t="s">
        <v>52</v>
      </c>
      <c r="F2" s="20" t="s">
        <v>53</v>
      </c>
      <c r="G2" s="20" t="s">
        <v>51</v>
      </c>
      <c r="H2" s="20" t="s">
        <v>51</v>
      </c>
      <c r="I2" s="20" t="s">
        <v>51</v>
      </c>
      <c r="J2" s="20" t="s">
        <v>51</v>
      </c>
      <c r="K2" s="20" t="s">
        <v>51</v>
      </c>
      <c r="L2" s="20" t="s">
        <v>51</v>
      </c>
      <c r="M2" s="20" t="s">
        <v>51</v>
      </c>
      <c r="N2" s="20" t="s">
        <v>51</v>
      </c>
      <c r="O2" s="20" t="s">
        <v>51</v>
      </c>
      <c r="P2" s="20" t="s">
        <v>51</v>
      </c>
      <c r="Q2" s="19"/>
      <c r="R2" s="19"/>
    </row>
    <row r="3" spans="1:18" x14ac:dyDescent="0.25">
      <c r="A3" s="4" t="s">
        <v>41</v>
      </c>
      <c r="B3" s="4">
        <f>SUM(C3:Q3)</f>
        <v>2890</v>
      </c>
      <c r="C3" s="3">
        <v>222</v>
      </c>
      <c r="D3" s="3">
        <v>222</v>
      </c>
      <c r="E3" s="3">
        <v>222</v>
      </c>
      <c r="F3" s="3">
        <v>13</v>
      </c>
      <c r="G3" s="3">
        <v>222</v>
      </c>
      <c r="H3" s="3">
        <v>222</v>
      </c>
      <c r="I3" s="3">
        <v>222</v>
      </c>
      <c r="J3" s="3">
        <v>222</v>
      </c>
      <c r="K3" s="3">
        <v>222</v>
      </c>
      <c r="L3" s="3">
        <v>222</v>
      </c>
      <c r="M3" s="3">
        <v>222</v>
      </c>
      <c r="N3" s="3">
        <v>222</v>
      </c>
      <c r="O3" s="3">
        <v>222</v>
      </c>
      <c r="P3" s="3">
        <v>213</v>
      </c>
      <c r="Q3" s="3">
        <v>0</v>
      </c>
      <c r="R3" s="3">
        <v>222</v>
      </c>
    </row>
    <row r="4" spans="1:18" x14ac:dyDescent="0.25">
      <c r="A4" s="4" t="s">
        <v>42</v>
      </c>
      <c r="B4" s="4">
        <f>SUM(C4:Q4)</f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</row>
    <row r="5" spans="1:18" x14ac:dyDescent="0.25">
      <c r="A5" s="4" t="s">
        <v>43</v>
      </c>
      <c r="B5" s="8">
        <f>+B4/B3</f>
        <v>0</v>
      </c>
    </row>
    <row r="6" spans="1:18" x14ac:dyDescent="0.25">
      <c r="A6" s="4" t="s">
        <v>44</v>
      </c>
      <c r="B6" s="4" t="s">
        <v>32</v>
      </c>
    </row>
    <row r="7" spans="1:18" ht="30" x14ac:dyDescent="0.25">
      <c r="A7" s="7" t="s">
        <v>45</v>
      </c>
      <c r="B7" s="4" t="s">
        <v>46</v>
      </c>
    </row>
    <row r="8" spans="1:18" x14ac:dyDescent="0.25">
      <c r="C8" s="14"/>
      <c r="F8" s="1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Cons23 PBA - Istruttoria finale</vt:lpstr>
      <vt:lpstr>Calcolopenalità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Ferrari</dc:creator>
  <cp:lastModifiedBy>Ilaria Ferrari</cp:lastModifiedBy>
  <dcterms:created xsi:type="dcterms:W3CDTF">2023-10-11T08:00:29Z</dcterms:created>
  <dcterms:modified xsi:type="dcterms:W3CDTF">2024-11-05T10:07:27Z</dcterms:modified>
</cp:coreProperties>
</file>