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srvvserv008\cond\00PianificazioneEControllo\01Condiviso\SERVIZIO_SPICS\Cons_ann_investim\2024_Consuntivo_2023\GEAL\"/>
    </mc:Choice>
  </mc:AlternateContent>
  <xr:revisionPtr revIDLastSave="0" documentId="13_ncr:1_{E90D44AD-FA1C-4D90-8DD4-D979B303F0CA}" xr6:coauthVersionLast="47" xr6:coauthVersionMax="47" xr10:uidLastSave="{00000000-0000-0000-0000-000000000000}"/>
  <bookViews>
    <workbookView xWindow="-120" yWindow="-120" windowWidth="21840" windowHeight="13020" xr2:uid="{807ED938-ECEF-4DBB-B3B1-A98E981922E6}"/>
  </bookViews>
  <sheets>
    <sheet name="Cons23 GEAL - istrut_finale" sheetId="1" r:id="rId1"/>
    <sheet name="Calcolopenalità" sheetId="2" r:id="rId2"/>
  </sheets>
  <definedNames>
    <definedName name="_xlnm._FilterDatabase" localSheetId="0" hidden="1">'Cons23 GEAL - istrut_finale'!$A$16:$I$52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3" i="2"/>
  <c r="B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K1" authorId="0" shapeId="0" xr:uid="{CEF73920-4AC2-4FE6-9F51-258FB47F4E0F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Costo totale da ultima previsione disponibile (lordo contributi)</t>
        </r>
      </text>
    </comment>
  </commentList>
</comments>
</file>

<file path=xl/sharedStrings.xml><?xml version="1.0" encoding="utf-8"?>
<sst xmlns="http://schemas.openxmlformats.org/spreadsheetml/2006/main" count="298" uniqueCount="109">
  <si>
    <t>campo_verificato</t>
  </si>
  <si>
    <t>tipo_verifica</t>
  </si>
  <si>
    <t>tipo_errore</t>
  </si>
  <si>
    <t>riga_errore</t>
  </si>
  <si>
    <t>desc_int</t>
  </si>
  <si>
    <t>errore</t>
  </si>
  <si>
    <t>PdI_vigente</t>
  </si>
  <si>
    <t>MI_FOG-DEP07_07_0076</t>
  </si>
  <si>
    <t>MANUTENZIONE STRAORDINARIA IMPIANTI DI DEPURAZIONE - LINEA FANGHI</t>
  </si>
  <si>
    <t>Come concordato, il sal  "In Esercizio" è corretto. Si tratta, infatti, di un intervento ricorrente per l'intero periodo della concessione. Alla fine di ogni anno vengono messe in esercizio tutte le opere in esso realizzate. Importo del "costo_totale" è calcolato tenendo conto dello "speso_al_31_12_2023"  (costo periodo 2020-2023) e delle previsioni di spesa per il biennio 2024-2025. Il "costo totale" risulta inferiore rispetto a quello del Consuntivo Investimenti 2022 in quanto precedentemente l'orizzonte temporale di riferimento era il 2016-2025 mentre in questa rendicontazione è il 2020-2025. Inoltre lo speso al 31/12/2023 (Speso all'anno a) risulta inferiore rispetto allo speso al 31/12/2022 (Speso all'anno (a-1)) in quanto anche in questo caso l'orizzonte temporale è diverso. Precedentemente, infatti, lo speso al 31/12/2022 è stato calcolato sugli anni  2018-2022 mentre lo speso al 31/12/2023 è calcolato sugli anni 2020-2023.</t>
  </si>
  <si>
    <t>sal</t>
  </si>
  <si>
    <t>Correttezza</t>
  </si>
  <si>
    <t>Check 16 - sal concluso o in esercizio con speso al 31/12 diverso da costo totale</t>
  </si>
  <si>
    <t>MI_ACQ02_07_0008</t>
  </si>
  <si>
    <t>ALLACCI ACQUEDOTTO</t>
  </si>
  <si>
    <t>In esercizio</t>
  </si>
  <si>
    <t>MI_ACQ04_07_0001</t>
  </si>
  <si>
    <t>SOSTITUZIONE TUBAZIONI VARI TRATTI</t>
  </si>
  <si>
    <t>MI_ACQ04_07_0007</t>
  </si>
  <si>
    <t>RINNOVO CONDOTTA DN 500 ACQ CIVICO E POTENZIAMENTO RETE</t>
  </si>
  <si>
    <t>MI_ACQ05_07_0003</t>
  </si>
  <si>
    <t>MANUTENZIONE STRAORDINARIA IMPIANTI ACQUEDOTTO</t>
  </si>
  <si>
    <t>MI_ACQ06_07_0006</t>
  </si>
  <si>
    <t>DISTRETTUALIZZAZIONE E RICERCA PERDITE</t>
  </si>
  <si>
    <t>MI_ACQ08_07_0002</t>
  </si>
  <si>
    <t>SOSTITUZIONE PERIODICA PARCO CONTATORI</t>
  </si>
  <si>
    <t>MI_FOG-DEP01_07_0026</t>
  </si>
  <si>
    <t>RICERCA ACQUE PARASSITE, RILIEVO DI DETTAGLIO DELLA RETE E ANALISI DELLE INFRASTRUTTURE IN ESERCIZIO</t>
  </si>
  <si>
    <t>MI_FOG-DEP04_07_0050</t>
  </si>
  <si>
    <t>ALLACCI FOGNATURA</t>
  </si>
  <si>
    <t>MI_FOG-DEP05_07_0020</t>
  </si>
  <si>
    <t>MANUTENZIONE STRAORDINARIA RETI FOGNATURA</t>
  </si>
  <si>
    <t>MI_FOG-DEP07_07_0013</t>
  </si>
  <si>
    <t>MANUTENZIONE STRAORDINARIA IMPIANTI DI DEPURAZIONE</t>
  </si>
  <si>
    <t>MI_FOG-DEP07_07_0025</t>
  </si>
  <si>
    <t>MANUTENZIONE STRAORDINARIA IMPIANTI FOGNATURA</t>
  </si>
  <si>
    <t>MI_SII01_07_0052</t>
  </si>
  <si>
    <t>INTERVENTI PER LA REALIZZAZIONE DEL MODELLO GESTIONALE</t>
  </si>
  <si>
    <t>MI_SII01_07_0053</t>
  </si>
  <si>
    <t>ADEGUAMENTO INFORMATICO (GIS, NUOVO DATABASE)</t>
  </si>
  <si>
    <t>speso_al_31_12_anno_a</t>
  </si>
  <si>
    <t>Confronto con consuntivo (a-1)</t>
  </si>
  <si>
    <t>Check 31 - Speso all'anno a &lt; Speso all'anno (a-1)</t>
  </si>
  <si>
    <t>MI_ACQ02_07_0008-</t>
  </si>
  <si>
    <t>MI_ACQ04_07_0001-</t>
  </si>
  <si>
    <t>MI_ACQ05_07_0003-</t>
  </si>
  <si>
    <t>MI_ACQ06_07_0006-</t>
  </si>
  <si>
    <t>MI_ACQ08_07_0002-</t>
  </si>
  <si>
    <t>MI_FOG-DEP01_07_0026-</t>
  </si>
  <si>
    <t>MI_FOG-DEP04_07_0050-</t>
  </si>
  <si>
    <t>MI_FOG-DEP05_07_0020-</t>
  </si>
  <si>
    <t>MI_FOG-DEP07_07_0013-</t>
  </si>
  <si>
    <t>MI_FOG-DEP07_07_0025-</t>
  </si>
  <si>
    <t>MI_SII01_07_0052-</t>
  </si>
  <si>
    <t>Informazioni GENERALI</t>
  </si>
  <si>
    <t>Documento analizzato</t>
  </si>
  <si>
    <t>Consuntivo annuale investimenti - 2023</t>
  </si>
  <si>
    <t>Gestore</t>
  </si>
  <si>
    <t>GEAL</t>
  </si>
  <si>
    <t>Data scadenza</t>
  </si>
  <si>
    <t>01/07/2024 (30/06/2024 domenica)</t>
  </si>
  <si>
    <t>Data consegna</t>
  </si>
  <si>
    <t>Ritardo</t>
  </si>
  <si>
    <t>No</t>
  </si>
  <si>
    <t>Consegna integrativa</t>
  </si>
  <si>
    <t>Livello controllo</t>
  </si>
  <si>
    <t>File analizzato</t>
  </si>
  <si>
    <t>Data scadenza I diffida</t>
  </si>
  <si>
    <t>note Gestore</t>
  </si>
  <si>
    <t>Nessun rilievo</t>
  </si>
  <si>
    <t>sì</t>
  </si>
  <si>
    <t>MI_SII01_07_0056</t>
  </si>
  <si>
    <t>REALIZZAIONE DEI PIANI DI SICUREZZA DELL'ACQUA (WATER SAFETY PLAN)</t>
  </si>
  <si>
    <t>MI_FOG-DEP04_07_0038</t>
  </si>
  <si>
    <t>PROLUNGAMENTO FOGNATURA NERA: VIA DI S.ALESSIO DIREZIONE MONTE SAN QUIRICO</t>
  </si>
  <si>
    <t>MI_FOG-DEP04_07_0038-</t>
  </si>
  <si>
    <t>istruttoria finale</t>
  </si>
  <si>
    <t>codait_intervento</t>
  </si>
  <si>
    <t>codint_Gestore</t>
  </si>
  <si>
    <t>cod_sottointervento</t>
  </si>
  <si>
    <t>descrizione</t>
  </si>
  <si>
    <t>liv_territ</t>
  </si>
  <si>
    <t>servizio</t>
  </si>
  <si>
    <t>costo_totale</t>
  </si>
  <si>
    <t>speso_anno_a</t>
  </si>
  <si>
    <t>di_cui_lavori_e_materiali</t>
  </si>
  <si>
    <t>di_cui_servizi</t>
  </si>
  <si>
    <t>contributi_anno_a_cassa</t>
  </si>
  <si>
    <t>id_infra</t>
  </si>
  <si>
    <t>note</t>
  </si>
  <si>
    <t>Campo obbligatorio</t>
  </si>
  <si>
    <t>Campo non obbligatorio</t>
  </si>
  <si>
    <t>Campo obbligatorio SOLO SE è presente anche solo un codait_intervento ripetuto su più record</t>
  </si>
  <si>
    <t>DATI ATTESI</t>
  </si>
  <si>
    <t>DATI NON FORNITI CORRETTAMENTE/ASSENTI</t>
  </si>
  <si>
    <t>% DATI NON FORNITI CORRETTAMENTE/ASSENTI</t>
  </si>
  <si>
    <t>PRESENZA INVESTIMENTI NON CORRETTAMENTE RENDICONTATI</t>
  </si>
  <si>
    <t>NO</t>
  </si>
  <si>
    <t xml:space="preserve"> GRADO DI INCOMPLETEZZA
(rif. nota AIT prot. del 25 febbraio 2021 prot. 2535)</t>
  </si>
  <si>
    <t>ALCUNO</t>
  </si>
  <si>
    <t>VALUTAZIONI FINALI AIT</t>
  </si>
  <si>
    <t>CALCOLO INCOMPLETEZZA (Numero dati mancanti/errati)</t>
  </si>
  <si>
    <t>2024_06_AIT_Consunt_invest_I_diffida_risposta_gestore_rev1.xlsx e 2024_11_07_istruttoria_Cons2023_GEAL_risposta_gestore.xlsx</t>
  </si>
  <si>
    <t>Confronto con PDI 2024-2029</t>
  </si>
  <si>
    <t>Check - ALTRO</t>
  </si>
  <si>
    <t>Rilevata coerenza con Valore investimento annuo (lordo contributi) 2023 da PDI 2024-2029</t>
  </si>
  <si>
    <t>Rilevata coerenza con Contributi 2023 da PDI 2024-2029</t>
  </si>
  <si>
    <t>Rilevata coerenza con speso al 2023 da PDI 2024-2029</t>
  </si>
  <si>
    <t>Rilevata coerenza con costo totale da PDI 2024-2029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</si>
</sst>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70C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0" xfId="0" applyBorder="1"/>
    <xf numFmtId="0" fontId="18" fillId="0" borderId="10" xfId="0" applyFont="1" applyBorder="1" applyAlignment="1">
      <alignment horizontal="center" vertical="center"/>
    </xf>
    <xf numFmtId="0" fontId="19" fillId="0" borderId="0" xfId="0" applyFont="1"/>
    <xf numFmtId="0" fontId="19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14" fontId="21" fillId="0" borderId="10" xfId="0" quotePrefix="1" applyNumberFormat="1" applyFont="1" applyBorder="1" applyAlignment="1">
      <alignment horizontal="left" vertical="center"/>
    </xf>
    <xf numFmtId="14" fontId="19" fillId="0" borderId="10" xfId="0" quotePrefix="1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14" fontId="21" fillId="0" borderId="10" xfId="0" applyNumberFormat="1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vertical="center"/>
    </xf>
    <xf numFmtId="0" fontId="19" fillId="0" borderId="10" xfId="0" applyFont="1" applyBorder="1"/>
    <xf numFmtId="0" fontId="19" fillId="0" borderId="10" xfId="0" applyFont="1" applyFill="1" applyBorder="1"/>
    <xf numFmtId="0" fontId="21" fillId="0" borderId="10" xfId="0" applyFont="1" applyFill="1" applyBorder="1" applyAlignment="1">
      <alignment horizontal="left" vertical="center" wrapText="1"/>
    </xf>
    <xf numFmtId="14" fontId="21" fillId="0" borderId="10" xfId="0" quotePrefix="1" applyNumberFormat="1" applyFont="1" applyFill="1" applyBorder="1" applyAlignment="1">
      <alignment horizontal="left" vertical="center" wrapText="1"/>
    </xf>
    <xf numFmtId="14" fontId="21" fillId="0" borderId="10" xfId="0" applyNumberFormat="1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/>
    </xf>
    <xf numFmtId="14" fontId="19" fillId="0" borderId="10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24" fillId="33" borderId="10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right"/>
    </xf>
    <xf numFmtId="10" fontId="16" fillId="0" borderId="10" xfId="42" applyNumberFormat="1" applyFont="1" applyBorder="1" applyAlignment="1">
      <alignment horizontal="right"/>
    </xf>
    <xf numFmtId="0" fontId="16" fillId="0" borderId="10" xfId="0" applyFont="1" applyBorder="1" applyAlignment="1">
      <alignment horizontal="right" wrapText="1"/>
    </xf>
    <xf numFmtId="0" fontId="0" fillId="0" borderId="0" xfId="0" applyAlignment="1">
      <alignment wrapText="1"/>
    </xf>
    <xf numFmtId="0" fontId="23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Percentuale 2" xfId="42" xr:uid="{0454E03B-C12B-47E2-811F-2C7209627251}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1E452-DB38-43ED-A570-954A2BF09B66}">
  <dimension ref="A1:I47"/>
  <sheetViews>
    <sheetView tabSelected="1" zoomScale="80" zoomScaleNormal="80" workbookViewId="0">
      <selection activeCell="I43" sqref="I43:I47"/>
    </sheetView>
  </sheetViews>
  <sheetFormatPr defaultRowHeight="15" x14ac:dyDescent="0.25"/>
  <cols>
    <col min="1" max="1" width="23.85546875" style="3" customWidth="1"/>
    <col min="2" max="2" width="23.28515625" style="3" customWidth="1"/>
    <col min="3" max="3" width="38.42578125" style="3" customWidth="1"/>
    <col min="4" max="4" width="28.28515625" style="3" customWidth="1"/>
    <col min="5" max="5" width="44.5703125" style="3" customWidth="1"/>
    <col min="6" max="6" width="19.7109375" style="3" customWidth="1"/>
    <col min="7" max="7" width="18.140625" style="3" customWidth="1"/>
    <col min="8" max="8" width="17" style="3" customWidth="1"/>
    <col min="9" max="9" width="18.7109375" style="3" customWidth="1"/>
    <col min="10" max="16384" width="9.140625" style="3"/>
  </cols>
  <sheetData>
    <row r="1" spans="1:9" x14ac:dyDescent="0.25">
      <c r="A1" s="2" t="s">
        <v>54</v>
      </c>
      <c r="B1" s="2"/>
    </row>
    <row r="2" spans="1:9" x14ac:dyDescent="0.25">
      <c r="A2" s="4" t="s">
        <v>55</v>
      </c>
      <c r="B2" s="5" t="s">
        <v>56</v>
      </c>
    </row>
    <row r="3" spans="1:9" x14ac:dyDescent="0.25">
      <c r="A3" s="4" t="s">
        <v>57</v>
      </c>
      <c r="B3" s="5" t="s">
        <v>58</v>
      </c>
    </row>
    <row r="4" spans="1:9" x14ac:dyDescent="0.25">
      <c r="A4" s="4" t="s">
        <v>59</v>
      </c>
      <c r="B4" s="6" t="s">
        <v>60</v>
      </c>
    </row>
    <row r="5" spans="1:9" x14ac:dyDescent="0.25">
      <c r="A5" s="4" t="s">
        <v>61</v>
      </c>
      <c r="B5" s="7">
        <v>45474</v>
      </c>
    </row>
    <row r="6" spans="1:9" x14ac:dyDescent="0.25">
      <c r="A6" s="8" t="s">
        <v>62</v>
      </c>
      <c r="B6" s="8" t="s">
        <v>63</v>
      </c>
    </row>
    <row r="7" spans="1:9" x14ac:dyDescent="0.25">
      <c r="A7" s="8" t="s">
        <v>64</v>
      </c>
      <c r="B7" s="9" t="s">
        <v>63</v>
      </c>
    </row>
    <row r="8" spans="1:9" x14ac:dyDescent="0.25">
      <c r="A8" s="14" t="s">
        <v>67</v>
      </c>
      <c r="B8" s="15">
        <v>45623</v>
      </c>
    </row>
    <row r="9" spans="1:9" x14ac:dyDescent="0.25">
      <c r="A9" s="14" t="s">
        <v>61</v>
      </c>
      <c r="B9" s="15">
        <v>45623</v>
      </c>
    </row>
    <row r="10" spans="1:9" x14ac:dyDescent="0.25">
      <c r="A10" s="14" t="s">
        <v>64</v>
      </c>
      <c r="B10" s="16" t="s">
        <v>70</v>
      </c>
    </row>
    <row r="11" spans="1:9" x14ac:dyDescent="0.25">
      <c r="A11" s="14" t="s">
        <v>61</v>
      </c>
      <c r="B11" s="15">
        <v>45623</v>
      </c>
    </row>
    <row r="12" spans="1:9" x14ac:dyDescent="0.25">
      <c r="A12" s="14" t="s">
        <v>62</v>
      </c>
      <c r="B12" s="14" t="s">
        <v>63</v>
      </c>
    </row>
    <row r="13" spans="1:9" x14ac:dyDescent="0.25">
      <c r="A13" s="17" t="s">
        <v>65</v>
      </c>
      <c r="B13" s="18" t="s">
        <v>76</v>
      </c>
    </row>
    <row r="14" spans="1:9" x14ac:dyDescent="0.25">
      <c r="A14" s="8" t="s">
        <v>66</v>
      </c>
      <c r="B14" s="10" t="s">
        <v>102</v>
      </c>
    </row>
    <row r="16" spans="1:9" ht="60" x14ac:dyDescent="0.25">
      <c r="A16" s="11" t="s">
        <v>0</v>
      </c>
      <c r="B16" s="11" t="s">
        <v>1</v>
      </c>
      <c r="C16" s="11" t="s">
        <v>2</v>
      </c>
      <c r="D16" s="11" t="s">
        <v>3</v>
      </c>
      <c r="E16" s="11" t="s">
        <v>4</v>
      </c>
      <c r="F16" s="11" t="s">
        <v>5</v>
      </c>
      <c r="G16" s="11" t="s">
        <v>68</v>
      </c>
      <c r="H16" s="11" t="s">
        <v>100</v>
      </c>
      <c r="I16" s="26" t="s">
        <v>101</v>
      </c>
    </row>
    <row r="17" spans="1:9" x14ac:dyDescent="0.25">
      <c r="A17" s="12" t="s">
        <v>10</v>
      </c>
      <c r="B17" s="12" t="s">
        <v>11</v>
      </c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9</v>
      </c>
      <c r="H17" s="13" t="s">
        <v>69</v>
      </c>
      <c r="I17" s="27">
        <v>0</v>
      </c>
    </row>
    <row r="18" spans="1:9" x14ac:dyDescent="0.25">
      <c r="A18" s="12" t="s">
        <v>10</v>
      </c>
      <c r="B18" s="12" t="s">
        <v>11</v>
      </c>
      <c r="C18" s="12" t="s">
        <v>12</v>
      </c>
      <c r="D18" s="12" t="s">
        <v>16</v>
      </c>
      <c r="E18" s="12" t="s">
        <v>17</v>
      </c>
      <c r="F18" s="12" t="s">
        <v>15</v>
      </c>
      <c r="G18" s="12" t="s">
        <v>9</v>
      </c>
      <c r="H18" s="13" t="s">
        <v>69</v>
      </c>
      <c r="I18" s="27">
        <v>0</v>
      </c>
    </row>
    <row r="19" spans="1:9" x14ac:dyDescent="0.25">
      <c r="A19" s="12" t="s">
        <v>10</v>
      </c>
      <c r="B19" s="12" t="s">
        <v>11</v>
      </c>
      <c r="C19" s="12" t="s">
        <v>12</v>
      </c>
      <c r="D19" s="12" t="s">
        <v>18</v>
      </c>
      <c r="E19" s="12" t="s">
        <v>19</v>
      </c>
      <c r="F19" s="12" t="s">
        <v>15</v>
      </c>
      <c r="G19" s="12"/>
      <c r="H19" s="13" t="s">
        <v>69</v>
      </c>
      <c r="I19" s="27">
        <v>0</v>
      </c>
    </row>
    <row r="20" spans="1:9" x14ac:dyDescent="0.25">
      <c r="A20" s="12" t="s">
        <v>10</v>
      </c>
      <c r="B20" s="12" t="s">
        <v>11</v>
      </c>
      <c r="C20" s="12" t="s">
        <v>12</v>
      </c>
      <c r="D20" s="12" t="s">
        <v>20</v>
      </c>
      <c r="E20" s="12" t="s">
        <v>21</v>
      </c>
      <c r="F20" s="12" t="s">
        <v>15</v>
      </c>
      <c r="G20" s="12" t="s">
        <v>9</v>
      </c>
      <c r="H20" s="13" t="s">
        <v>69</v>
      </c>
      <c r="I20" s="27">
        <v>0</v>
      </c>
    </row>
    <row r="21" spans="1:9" x14ac:dyDescent="0.25">
      <c r="A21" s="12" t="s">
        <v>10</v>
      </c>
      <c r="B21" s="12" t="s">
        <v>11</v>
      </c>
      <c r="C21" s="12" t="s">
        <v>12</v>
      </c>
      <c r="D21" s="12" t="s">
        <v>22</v>
      </c>
      <c r="E21" s="12" t="s">
        <v>23</v>
      </c>
      <c r="F21" s="12" t="s">
        <v>15</v>
      </c>
      <c r="G21" s="12" t="s">
        <v>9</v>
      </c>
      <c r="H21" s="13" t="s">
        <v>69</v>
      </c>
      <c r="I21" s="27">
        <v>0</v>
      </c>
    </row>
    <row r="22" spans="1:9" x14ac:dyDescent="0.25">
      <c r="A22" s="12" t="s">
        <v>10</v>
      </c>
      <c r="B22" s="12" t="s">
        <v>11</v>
      </c>
      <c r="C22" s="12" t="s">
        <v>12</v>
      </c>
      <c r="D22" s="12" t="s">
        <v>24</v>
      </c>
      <c r="E22" s="12" t="s">
        <v>25</v>
      </c>
      <c r="F22" s="12" t="s">
        <v>15</v>
      </c>
      <c r="G22" s="12" t="s">
        <v>9</v>
      </c>
      <c r="H22" s="13" t="s">
        <v>69</v>
      </c>
      <c r="I22" s="27">
        <v>0</v>
      </c>
    </row>
    <row r="23" spans="1:9" x14ac:dyDescent="0.25">
      <c r="A23" s="12" t="s">
        <v>10</v>
      </c>
      <c r="B23" s="12" t="s">
        <v>11</v>
      </c>
      <c r="C23" s="12" t="s">
        <v>12</v>
      </c>
      <c r="D23" s="12" t="s">
        <v>26</v>
      </c>
      <c r="E23" s="12" t="s">
        <v>27</v>
      </c>
      <c r="F23" s="12" t="s">
        <v>15</v>
      </c>
      <c r="G23" s="12" t="s">
        <v>9</v>
      </c>
      <c r="H23" s="13" t="s">
        <v>69</v>
      </c>
      <c r="I23" s="27">
        <v>0</v>
      </c>
    </row>
    <row r="24" spans="1:9" x14ac:dyDescent="0.25">
      <c r="A24" s="12" t="s">
        <v>10</v>
      </c>
      <c r="B24" s="12" t="s">
        <v>11</v>
      </c>
      <c r="C24" s="12" t="s">
        <v>12</v>
      </c>
      <c r="D24" s="12" t="s">
        <v>28</v>
      </c>
      <c r="E24" s="12" t="s">
        <v>29</v>
      </c>
      <c r="F24" s="12" t="s">
        <v>15</v>
      </c>
      <c r="G24" s="12" t="s">
        <v>9</v>
      </c>
      <c r="H24" s="13" t="s">
        <v>69</v>
      </c>
      <c r="I24" s="27">
        <v>0</v>
      </c>
    </row>
    <row r="25" spans="1:9" x14ac:dyDescent="0.25">
      <c r="A25" s="12" t="s">
        <v>10</v>
      </c>
      <c r="B25" s="12" t="s">
        <v>11</v>
      </c>
      <c r="C25" s="12" t="s">
        <v>12</v>
      </c>
      <c r="D25" s="12" t="s">
        <v>30</v>
      </c>
      <c r="E25" s="12" t="s">
        <v>31</v>
      </c>
      <c r="F25" s="12" t="s">
        <v>15</v>
      </c>
      <c r="G25" s="12" t="s">
        <v>9</v>
      </c>
      <c r="H25" s="13" t="s">
        <v>69</v>
      </c>
      <c r="I25" s="27">
        <v>0</v>
      </c>
    </row>
    <row r="26" spans="1:9" x14ac:dyDescent="0.25">
      <c r="A26" s="12" t="s">
        <v>10</v>
      </c>
      <c r="B26" s="12" t="s">
        <v>11</v>
      </c>
      <c r="C26" s="12" t="s">
        <v>12</v>
      </c>
      <c r="D26" s="12" t="s">
        <v>7</v>
      </c>
      <c r="E26" s="12" t="s">
        <v>8</v>
      </c>
      <c r="F26" s="12" t="s">
        <v>15</v>
      </c>
      <c r="G26" s="12" t="s">
        <v>9</v>
      </c>
      <c r="H26" s="13" t="s">
        <v>69</v>
      </c>
      <c r="I26" s="27">
        <v>0</v>
      </c>
    </row>
    <row r="27" spans="1:9" x14ac:dyDescent="0.25">
      <c r="A27" s="12" t="s">
        <v>10</v>
      </c>
      <c r="B27" s="12" t="s">
        <v>11</v>
      </c>
      <c r="C27" s="12" t="s">
        <v>12</v>
      </c>
      <c r="D27" s="12" t="s">
        <v>32</v>
      </c>
      <c r="E27" s="12" t="s">
        <v>33</v>
      </c>
      <c r="F27" s="12" t="s">
        <v>15</v>
      </c>
      <c r="G27" s="12" t="s">
        <v>9</v>
      </c>
      <c r="H27" s="13" t="s">
        <v>69</v>
      </c>
      <c r="I27" s="27">
        <v>0</v>
      </c>
    </row>
    <row r="28" spans="1:9" x14ac:dyDescent="0.25">
      <c r="A28" s="12" t="s">
        <v>10</v>
      </c>
      <c r="B28" s="12" t="s">
        <v>11</v>
      </c>
      <c r="C28" s="12" t="s">
        <v>12</v>
      </c>
      <c r="D28" s="12" t="s">
        <v>34</v>
      </c>
      <c r="E28" s="12" t="s">
        <v>35</v>
      </c>
      <c r="F28" s="12" t="s">
        <v>15</v>
      </c>
      <c r="G28" s="12" t="s">
        <v>9</v>
      </c>
      <c r="H28" s="13" t="s">
        <v>69</v>
      </c>
      <c r="I28" s="27">
        <v>0</v>
      </c>
    </row>
    <row r="29" spans="1:9" x14ac:dyDescent="0.25">
      <c r="A29" s="12" t="s">
        <v>10</v>
      </c>
      <c r="B29" s="12" t="s">
        <v>11</v>
      </c>
      <c r="C29" s="12" t="s">
        <v>12</v>
      </c>
      <c r="D29" s="12" t="s">
        <v>36</v>
      </c>
      <c r="E29" s="12" t="s">
        <v>37</v>
      </c>
      <c r="F29" s="12" t="s">
        <v>15</v>
      </c>
      <c r="G29" s="12" t="s">
        <v>9</v>
      </c>
      <c r="H29" s="13" t="s">
        <v>69</v>
      </c>
      <c r="I29" s="27">
        <v>0</v>
      </c>
    </row>
    <row r="30" spans="1:9" x14ac:dyDescent="0.25">
      <c r="A30" s="12" t="s">
        <v>10</v>
      </c>
      <c r="B30" s="12" t="s">
        <v>11</v>
      </c>
      <c r="C30" s="12" t="s">
        <v>12</v>
      </c>
      <c r="D30" s="12" t="s">
        <v>71</v>
      </c>
      <c r="E30" s="12" t="s">
        <v>72</v>
      </c>
      <c r="F30" s="12" t="s">
        <v>15</v>
      </c>
      <c r="G30" s="12"/>
      <c r="H30" s="13" t="s">
        <v>69</v>
      </c>
      <c r="I30" s="27">
        <v>0</v>
      </c>
    </row>
    <row r="31" spans="1:9" x14ac:dyDescent="0.25">
      <c r="A31" s="12" t="s">
        <v>10</v>
      </c>
      <c r="B31" s="12" t="s">
        <v>11</v>
      </c>
      <c r="C31" s="12" t="s">
        <v>12</v>
      </c>
      <c r="D31" s="12" t="s">
        <v>38</v>
      </c>
      <c r="E31" s="12" t="s">
        <v>39</v>
      </c>
      <c r="F31" s="12" t="s">
        <v>15</v>
      </c>
      <c r="G31" s="12" t="s">
        <v>9</v>
      </c>
      <c r="H31" s="13" t="s">
        <v>69</v>
      </c>
      <c r="I31" s="27">
        <v>0</v>
      </c>
    </row>
    <row r="32" spans="1:9" x14ac:dyDescent="0.25">
      <c r="A32" s="12" t="s">
        <v>40</v>
      </c>
      <c r="B32" s="12" t="s">
        <v>41</v>
      </c>
      <c r="C32" s="12" t="s">
        <v>42</v>
      </c>
      <c r="D32" s="12" t="s">
        <v>13</v>
      </c>
      <c r="E32" s="12" t="s">
        <v>14</v>
      </c>
      <c r="F32" s="12" t="s">
        <v>43</v>
      </c>
      <c r="G32" s="12" t="s">
        <v>9</v>
      </c>
      <c r="H32" s="13" t="s">
        <v>69</v>
      </c>
      <c r="I32" s="27">
        <v>0</v>
      </c>
    </row>
    <row r="33" spans="1:9" x14ac:dyDescent="0.25">
      <c r="A33" s="12" t="s">
        <v>40</v>
      </c>
      <c r="B33" s="12" t="s">
        <v>41</v>
      </c>
      <c r="C33" s="12" t="s">
        <v>42</v>
      </c>
      <c r="D33" s="12" t="s">
        <v>16</v>
      </c>
      <c r="E33" s="12" t="s">
        <v>17</v>
      </c>
      <c r="F33" s="12" t="s">
        <v>44</v>
      </c>
      <c r="G33" s="12" t="s">
        <v>9</v>
      </c>
      <c r="H33" s="13" t="s">
        <v>69</v>
      </c>
      <c r="I33" s="27">
        <v>0</v>
      </c>
    </row>
    <row r="34" spans="1:9" x14ac:dyDescent="0.25">
      <c r="A34" s="12" t="s">
        <v>40</v>
      </c>
      <c r="B34" s="12" t="s">
        <v>41</v>
      </c>
      <c r="C34" s="12" t="s">
        <v>42</v>
      </c>
      <c r="D34" s="12" t="s">
        <v>20</v>
      </c>
      <c r="E34" s="12" t="s">
        <v>21</v>
      </c>
      <c r="F34" s="12" t="s">
        <v>45</v>
      </c>
      <c r="G34" s="12" t="s">
        <v>9</v>
      </c>
      <c r="H34" s="13" t="s">
        <v>69</v>
      </c>
      <c r="I34" s="27">
        <v>0</v>
      </c>
    </row>
    <row r="35" spans="1:9" x14ac:dyDescent="0.25">
      <c r="A35" s="12" t="s">
        <v>40</v>
      </c>
      <c r="B35" s="12" t="s">
        <v>41</v>
      </c>
      <c r="C35" s="12" t="s">
        <v>42</v>
      </c>
      <c r="D35" s="12" t="s">
        <v>22</v>
      </c>
      <c r="E35" s="12" t="s">
        <v>23</v>
      </c>
      <c r="F35" s="12" t="s">
        <v>46</v>
      </c>
      <c r="G35" s="12" t="s">
        <v>9</v>
      </c>
      <c r="H35" s="13" t="s">
        <v>69</v>
      </c>
      <c r="I35" s="27">
        <v>0</v>
      </c>
    </row>
    <row r="36" spans="1:9" x14ac:dyDescent="0.25">
      <c r="A36" s="12" t="s">
        <v>40</v>
      </c>
      <c r="B36" s="12" t="s">
        <v>41</v>
      </c>
      <c r="C36" s="12" t="s">
        <v>42</v>
      </c>
      <c r="D36" s="12" t="s">
        <v>24</v>
      </c>
      <c r="E36" s="12" t="s">
        <v>25</v>
      </c>
      <c r="F36" s="12" t="s">
        <v>47</v>
      </c>
      <c r="G36" s="12" t="s">
        <v>9</v>
      </c>
      <c r="H36" s="13" t="s">
        <v>69</v>
      </c>
      <c r="I36" s="27">
        <v>0</v>
      </c>
    </row>
    <row r="37" spans="1:9" x14ac:dyDescent="0.25">
      <c r="A37" s="12" t="s">
        <v>40</v>
      </c>
      <c r="B37" s="12" t="s">
        <v>41</v>
      </c>
      <c r="C37" s="12" t="s">
        <v>42</v>
      </c>
      <c r="D37" s="12" t="s">
        <v>26</v>
      </c>
      <c r="E37" s="12" t="s">
        <v>27</v>
      </c>
      <c r="F37" s="12" t="s">
        <v>48</v>
      </c>
      <c r="G37" s="12" t="s">
        <v>9</v>
      </c>
      <c r="H37" s="13" t="s">
        <v>69</v>
      </c>
      <c r="I37" s="27">
        <v>0</v>
      </c>
    </row>
    <row r="38" spans="1:9" x14ac:dyDescent="0.25">
      <c r="A38" s="12" t="s">
        <v>40</v>
      </c>
      <c r="B38" s="12" t="s">
        <v>41</v>
      </c>
      <c r="C38" s="12" t="s">
        <v>42</v>
      </c>
      <c r="D38" s="12" t="s">
        <v>73</v>
      </c>
      <c r="E38" s="12" t="s">
        <v>74</v>
      </c>
      <c r="F38" s="12" t="s">
        <v>75</v>
      </c>
      <c r="G38" s="12"/>
      <c r="H38" s="13" t="s">
        <v>69</v>
      </c>
      <c r="I38" s="27">
        <v>0</v>
      </c>
    </row>
    <row r="39" spans="1:9" x14ac:dyDescent="0.25">
      <c r="A39" s="12" t="s">
        <v>40</v>
      </c>
      <c r="B39" s="12" t="s">
        <v>41</v>
      </c>
      <c r="C39" s="12" t="s">
        <v>42</v>
      </c>
      <c r="D39" s="12" t="s">
        <v>28</v>
      </c>
      <c r="E39" s="12" t="s">
        <v>29</v>
      </c>
      <c r="F39" s="12" t="s">
        <v>49</v>
      </c>
      <c r="G39" s="12" t="s">
        <v>9</v>
      </c>
      <c r="H39" s="13" t="s">
        <v>69</v>
      </c>
      <c r="I39" s="27">
        <v>0</v>
      </c>
    </row>
    <row r="40" spans="1:9" x14ac:dyDescent="0.25">
      <c r="A40" s="12" t="s">
        <v>40</v>
      </c>
      <c r="B40" s="12" t="s">
        <v>41</v>
      </c>
      <c r="C40" s="12" t="s">
        <v>42</v>
      </c>
      <c r="D40" s="12" t="s">
        <v>30</v>
      </c>
      <c r="E40" s="12" t="s">
        <v>31</v>
      </c>
      <c r="F40" s="12" t="s">
        <v>50</v>
      </c>
      <c r="G40" s="12" t="s">
        <v>9</v>
      </c>
      <c r="H40" s="13" t="s">
        <v>69</v>
      </c>
      <c r="I40" s="27">
        <v>0</v>
      </c>
    </row>
    <row r="41" spans="1:9" x14ac:dyDescent="0.25">
      <c r="A41" s="12" t="s">
        <v>40</v>
      </c>
      <c r="B41" s="12" t="s">
        <v>41</v>
      </c>
      <c r="C41" s="12" t="s">
        <v>42</v>
      </c>
      <c r="D41" s="12" t="s">
        <v>32</v>
      </c>
      <c r="E41" s="12" t="s">
        <v>33</v>
      </c>
      <c r="F41" s="12" t="s">
        <v>51</v>
      </c>
      <c r="G41" s="12" t="s">
        <v>9</v>
      </c>
      <c r="H41" s="13" t="s">
        <v>69</v>
      </c>
      <c r="I41" s="27">
        <v>0</v>
      </c>
    </row>
    <row r="42" spans="1:9" x14ac:dyDescent="0.25">
      <c r="A42" s="12" t="s">
        <v>40</v>
      </c>
      <c r="B42" s="12" t="s">
        <v>41</v>
      </c>
      <c r="C42" s="12" t="s">
        <v>42</v>
      </c>
      <c r="D42" s="12" t="s">
        <v>34</v>
      </c>
      <c r="E42" s="12" t="s">
        <v>35</v>
      </c>
      <c r="F42" s="12" t="s">
        <v>52</v>
      </c>
      <c r="G42" s="12" t="s">
        <v>9</v>
      </c>
      <c r="H42" s="13" t="s">
        <v>69</v>
      </c>
      <c r="I42" s="27">
        <v>0</v>
      </c>
    </row>
    <row r="43" spans="1:9" x14ac:dyDescent="0.25">
      <c r="A43" s="12" t="s">
        <v>40</v>
      </c>
      <c r="B43" s="12" t="s">
        <v>41</v>
      </c>
      <c r="C43" s="12" t="s">
        <v>42</v>
      </c>
      <c r="D43" s="12" t="s">
        <v>36</v>
      </c>
      <c r="E43" s="12" t="s">
        <v>37</v>
      </c>
      <c r="F43" s="12" t="s">
        <v>53</v>
      </c>
      <c r="G43" s="12" t="s">
        <v>9</v>
      </c>
      <c r="H43" s="13" t="s">
        <v>69</v>
      </c>
      <c r="I43" s="27">
        <v>0</v>
      </c>
    </row>
    <row r="44" spans="1:9" x14ac:dyDescent="0.25">
      <c r="A44" s="12" t="s">
        <v>84</v>
      </c>
      <c r="B44" s="12" t="s">
        <v>103</v>
      </c>
      <c r="C44" s="12" t="s">
        <v>104</v>
      </c>
      <c r="D44" s="1"/>
      <c r="E44" s="1"/>
      <c r="F44" s="1"/>
      <c r="G44" s="1"/>
      <c r="H44" s="13" t="s">
        <v>105</v>
      </c>
      <c r="I44" s="27">
        <v>0</v>
      </c>
    </row>
    <row r="45" spans="1:9" x14ac:dyDescent="0.25">
      <c r="A45" s="12" t="s">
        <v>87</v>
      </c>
      <c r="B45" s="12" t="s">
        <v>103</v>
      </c>
      <c r="C45" s="12" t="s">
        <v>104</v>
      </c>
      <c r="D45" s="1"/>
      <c r="E45" s="1"/>
      <c r="F45" s="1"/>
      <c r="G45" s="1"/>
      <c r="H45" s="13" t="s">
        <v>106</v>
      </c>
      <c r="I45" s="27">
        <v>0</v>
      </c>
    </row>
    <row r="46" spans="1:9" x14ac:dyDescent="0.25">
      <c r="A46" s="12" t="s">
        <v>40</v>
      </c>
      <c r="B46" s="12" t="s">
        <v>103</v>
      </c>
      <c r="C46" s="12" t="s">
        <v>104</v>
      </c>
      <c r="D46" s="1"/>
      <c r="E46" s="1"/>
      <c r="F46" s="1"/>
      <c r="G46" s="1"/>
      <c r="H46" s="13" t="s">
        <v>107</v>
      </c>
      <c r="I46" s="27">
        <v>0</v>
      </c>
    </row>
    <row r="47" spans="1:9" x14ac:dyDescent="0.25">
      <c r="A47" s="12" t="s">
        <v>83</v>
      </c>
      <c r="B47" s="12" t="s">
        <v>103</v>
      </c>
      <c r="C47" s="12" t="s">
        <v>104</v>
      </c>
      <c r="D47" s="1"/>
      <c r="E47" s="1"/>
      <c r="F47" s="1"/>
      <c r="G47" s="1"/>
      <c r="H47" s="13" t="s">
        <v>108</v>
      </c>
      <c r="I47" s="27">
        <v>0</v>
      </c>
    </row>
  </sheetData>
  <autoFilter ref="A16:I52" xr:uid="{EA91E452-DB38-43ED-A570-954A2BF09B66}"/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1EED8-1427-4164-A101-1943D49C8233}">
  <dimension ref="A1:R8"/>
  <sheetViews>
    <sheetView zoomScale="80" zoomScaleNormal="80" workbookViewId="0">
      <selection activeCell="B5" sqref="B5"/>
    </sheetView>
  </sheetViews>
  <sheetFormatPr defaultRowHeight="15" x14ac:dyDescent="0.25"/>
  <cols>
    <col min="1" max="1" width="57.85546875" style="19" customWidth="1"/>
    <col min="2" max="2" width="12" style="19" customWidth="1"/>
    <col min="3" max="3" width="10.42578125" customWidth="1"/>
    <col min="6" max="6" width="13" customWidth="1"/>
    <col min="12" max="12" width="11.85546875" customWidth="1"/>
  </cols>
  <sheetData>
    <row r="1" spans="1:18" ht="36" x14ac:dyDescent="0.25">
      <c r="C1" s="20" t="s">
        <v>77</v>
      </c>
      <c r="D1" s="20" t="s">
        <v>6</v>
      </c>
      <c r="E1" s="20" t="s">
        <v>78</v>
      </c>
      <c r="F1" s="20" t="s">
        <v>79</v>
      </c>
      <c r="G1" s="20" t="s">
        <v>80</v>
      </c>
      <c r="H1" s="20" t="s">
        <v>81</v>
      </c>
      <c r="I1" s="20" t="s">
        <v>82</v>
      </c>
      <c r="J1" s="20" t="s">
        <v>10</v>
      </c>
      <c r="K1" s="20" t="s">
        <v>83</v>
      </c>
      <c r="L1" s="20" t="s">
        <v>40</v>
      </c>
      <c r="M1" s="20" t="s">
        <v>84</v>
      </c>
      <c r="N1" s="20" t="s">
        <v>85</v>
      </c>
      <c r="O1" s="20" t="s">
        <v>86</v>
      </c>
      <c r="P1" s="20" t="s">
        <v>87</v>
      </c>
      <c r="Q1" s="20" t="s">
        <v>88</v>
      </c>
      <c r="R1" s="20" t="s">
        <v>89</v>
      </c>
    </row>
    <row r="2" spans="1:18" ht="45" x14ac:dyDescent="0.25">
      <c r="C2" s="21" t="s">
        <v>90</v>
      </c>
      <c r="D2" s="21" t="s">
        <v>90</v>
      </c>
      <c r="E2" s="21" t="s">
        <v>91</v>
      </c>
      <c r="F2" s="21" t="s">
        <v>92</v>
      </c>
      <c r="G2" s="21" t="s">
        <v>90</v>
      </c>
      <c r="H2" s="21" t="s">
        <v>90</v>
      </c>
      <c r="I2" s="21" t="s">
        <v>90</v>
      </c>
      <c r="J2" s="21" t="s">
        <v>90</v>
      </c>
      <c r="K2" s="21" t="s">
        <v>90</v>
      </c>
      <c r="L2" s="21" t="s">
        <v>90</v>
      </c>
      <c r="M2" s="21" t="s">
        <v>90</v>
      </c>
      <c r="N2" s="21" t="s">
        <v>90</v>
      </c>
      <c r="O2" s="21" t="s">
        <v>90</v>
      </c>
      <c r="P2" s="21" t="s">
        <v>90</v>
      </c>
      <c r="Q2" s="20"/>
      <c r="R2" s="20"/>
    </row>
    <row r="3" spans="1:18" x14ac:dyDescent="0.25">
      <c r="A3" s="22" t="s">
        <v>93</v>
      </c>
      <c r="B3" s="22">
        <f>SUM(C3:Q3)</f>
        <v>813</v>
      </c>
      <c r="C3" s="1">
        <v>68</v>
      </c>
      <c r="D3" s="1">
        <v>68</v>
      </c>
      <c r="E3" s="1">
        <v>0</v>
      </c>
      <c r="F3" s="1">
        <v>0</v>
      </c>
      <c r="G3" s="1">
        <v>68</v>
      </c>
      <c r="H3" s="1">
        <v>68</v>
      </c>
      <c r="I3" s="1">
        <v>68</v>
      </c>
      <c r="J3" s="1">
        <v>68</v>
      </c>
      <c r="K3" s="1">
        <v>68</v>
      </c>
      <c r="L3" s="1">
        <v>68</v>
      </c>
      <c r="M3" s="1">
        <v>68</v>
      </c>
      <c r="N3" s="1">
        <v>68</v>
      </c>
      <c r="O3" s="1">
        <v>68</v>
      </c>
      <c r="P3" s="1">
        <v>6</v>
      </c>
      <c r="Q3" s="1">
        <v>59</v>
      </c>
      <c r="R3" s="1">
        <v>14</v>
      </c>
    </row>
    <row r="4" spans="1:18" x14ac:dyDescent="0.25">
      <c r="A4" s="22" t="s">
        <v>94</v>
      </c>
      <c r="B4" s="22">
        <f>SUM(C4:Q4)</f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</row>
    <row r="5" spans="1:18" x14ac:dyDescent="0.25">
      <c r="A5" s="22" t="s">
        <v>95</v>
      </c>
      <c r="B5" s="23">
        <f>+B4/B3</f>
        <v>0</v>
      </c>
    </row>
    <row r="6" spans="1:18" x14ac:dyDescent="0.25">
      <c r="A6" s="22" t="s">
        <v>96</v>
      </c>
      <c r="B6" s="22" t="s">
        <v>97</v>
      </c>
    </row>
    <row r="7" spans="1:18" ht="30" x14ac:dyDescent="0.25">
      <c r="A7" s="24" t="s">
        <v>98</v>
      </c>
      <c r="B7" s="22" t="s">
        <v>99</v>
      </c>
    </row>
    <row r="8" spans="1:18" x14ac:dyDescent="0.25">
      <c r="C8" s="25"/>
      <c r="F8" s="25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Cons23 GEAL - istrut_finale</vt:lpstr>
      <vt:lpstr>Calcolopenalità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Ferrari</dc:creator>
  <cp:lastModifiedBy>Ilaria Ferrari</cp:lastModifiedBy>
  <dcterms:created xsi:type="dcterms:W3CDTF">2024-11-27T10:05:56Z</dcterms:created>
  <dcterms:modified xsi:type="dcterms:W3CDTF">2024-11-28T08:02:04Z</dcterms:modified>
</cp:coreProperties>
</file>