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fisrvvserv004\cond\00PianificazioneEControllo\01Condiviso\PIANIFICAZIONE e SIT\MONITORAGGIO SCARICHI\DB SCARICHI\TracciatoDuePuntoZero\GESTORI\6 ADF\TRACCIATO 2022\20240109_Istr_Finale\"/>
    </mc:Choice>
  </mc:AlternateContent>
  <xr:revisionPtr revIDLastSave="0" documentId="13_ncr:1_{0D99D672-EFB6-4951-A04C-5E0C25787F1A}" xr6:coauthVersionLast="47" xr6:coauthVersionMax="47" xr10:uidLastSave="{00000000-0000-0000-0000-000000000000}"/>
  <bookViews>
    <workbookView xWindow="-120" yWindow="-120" windowWidth="29040" windowHeight="15720" xr2:uid="{00000000-000D-0000-FFFF-FFFF00000000}"/>
  </bookViews>
  <sheets>
    <sheet name="III Istr AdF" sheetId="1" r:id="rId1"/>
    <sheet name="Verifica_completezza" sheetId="2" r:id="rId2"/>
  </sheets>
  <definedNames>
    <definedName name="_xlnm._FilterDatabase" localSheetId="0" hidden="1">'III Istr AdF'!$A$17:$J$246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2" l="1"/>
  <c r="B21" i="2"/>
  <c r="B20" i="2"/>
  <c r="B19" i="2"/>
  <c r="B18" i="2"/>
  <c r="B17" i="2"/>
  <c r="B16" i="2"/>
  <c r="B15" i="2"/>
  <c r="B9" i="2"/>
  <c r="B10" i="2"/>
  <c r="B12" i="2" l="1"/>
  <c r="B11" i="2" l="1"/>
  <c r="B13" i="2" s="1"/>
</calcChain>
</file>

<file path=xl/sharedStrings.xml><?xml version="1.0" encoding="utf-8"?>
<sst xmlns="http://schemas.openxmlformats.org/spreadsheetml/2006/main" count="2177" uniqueCount="397">
  <si>
    <t>foglio</t>
  </si>
  <si>
    <t>campo_verificato</t>
  </si>
  <si>
    <t>tipo_verifica</t>
  </si>
  <si>
    <t>tipo_errore</t>
  </si>
  <si>
    <t>riga_errore</t>
  </si>
  <si>
    <t>errore</t>
  </si>
  <si>
    <t>note</t>
  </si>
  <si>
    <t>Scarichi</t>
  </si>
  <si>
    <t>codice europeo scarico</t>
  </si>
  <si>
    <t>Completezza</t>
  </si>
  <si>
    <t>Check 2 - Se Uwwcode è compilato, allora Aggcode deve essere compilato</t>
  </si>
  <si>
    <t>FIFPSC00000000000204</t>
  </si>
  <si>
    <t>Lo scarico risultava nelle condizioni di cui alla legge 5/2016. Successive verifiche hanno evidenziato che è generato da case sparse esterne all'agglomerato di Montalcino. Sarà richiesta autorizzazione definitiva ai sensi dell'art. 19bis</t>
  </si>
  <si>
    <t>Correttezza</t>
  </si>
  <si>
    <t>Check 3 - Uwwcode non presente in SIRA</t>
  </si>
  <si>
    <t>FIFPSC00000000001082</t>
  </si>
  <si>
    <t>Non presente in SIRA</t>
  </si>
  <si>
    <t>Coincide con il dato DBI2022intervento concluso nei primi mesi del 2021 attivato a luglio 2021 (aut. provv.)AUA definitiva rilasciata  nel 2022intervento concluso nei primi mesi del 2021 e ativato a luglio 2021</t>
  </si>
  <si>
    <t>Check 4.1 - Codice europeo  scarico (Uwwcode) presente sul SIRA - dati 2020 - ma non sul tracciato</t>
  </si>
  <si>
    <t>CODICE SIRA</t>
  </si>
  <si>
    <t>IT09RT0616</t>
  </si>
  <si>
    <t>Nel 2021 concluso intervento di collettamento a nuovo depuratore</t>
  </si>
  <si>
    <t>IT09RT0624</t>
  </si>
  <si>
    <t>IT09RT0622</t>
  </si>
  <si>
    <t>IT09RT0621</t>
  </si>
  <si>
    <t>IT09RT0618</t>
  </si>
  <si>
    <t>IT09RT0631</t>
  </si>
  <si>
    <t>IT09RT0628</t>
  </si>
  <si>
    <t>IT09RT0620</t>
  </si>
  <si>
    <t>IT09RT0630</t>
  </si>
  <si>
    <t>IT09RT0626</t>
  </si>
  <si>
    <t>IT09RT0615</t>
  </si>
  <si>
    <t>IT09RT0623</t>
  </si>
  <si>
    <t>IT09RT0625</t>
  </si>
  <si>
    <t>IT09RT0627</t>
  </si>
  <si>
    <t>IT09RT0619</t>
  </si>
  <si>
    <t>IT09RT0617</t>
  </si>
  <si>
    <t>Potenzialità effettiva (AE)</t>
  </si>
  <si>
    <t>Incrocio con DBI</t>
  </si>
  <si>
    <t>Check 12 - Potenzialità effettiva (AE) non coincide con il carico totale trattato del DB Infrastrutture (a-1)</t>
  </si>
  <si>
    <t>FIFPSC00000000000702</t>
  </si>
  <si>
    <t>Coincide con il dato DBI2022</t>
  </si>
  <si>
    <t>FIFPSC00000000000569</t>
  </si>
  <si>
    <t>FIFPSC00000000000754</t>
  </si>
  <si>
    <t>FIFPSC00000000000766</t>
  </si>
  <si>
    <t>Coincide con il dato DBI2022istanza presentata, atto mai rilasciato</t>
  </si>
  <si>
    <t>FIFPSC00000000000663</t>
  </si>
  <si>
    <t>FIFPSC00000000000767</t>
  </si>
  <si>
    <t>Coincide con il dato DBI2022L'intervento consiste nel collettamento degli scarichi e nell'adeguamento dell'impianto esistente</t>
  </si>
  <si>
    <t>FIFPSC00000000000604</t>
  </si>
  <si>
    <t>FIFPSC00000000000673</t>
  </si>
  <si>
    <t>FIFPSC00000000000588</t>
  </si>
  <si>
    <t>Coincide con il dato DBI2022istanza presentata, atto mai rilasciatoL'intervento consiste nell'adeguamento dell'impianto esistente</t>
  </si>
  <si>
    <t>FIFPSC00000000000668</t>
  </si>
  <si>
    <t>FIFPSC00000000000590</t>
  </si>
  <si>
    <t>Coincide con il dato DBI2022L'intervento consiste nel collettamento degli scarichi e nell'adeguamento dell'impianto esistente 2630|CAPDE01</t>
  </si>
  <si>
    <t>FIFPSC00000000000768</t>
  </si>
  <si>
    <t>FIFPSC00000000000589</t>
  </si>
  <si>
    <t>Coincide con il dato DBI2022L'intervento consiste nel collettamento degli scarichi e nell'adeguamento dell'impianto esistente 2635|CAPDE06</t>
  </si>
  <si>
    <t>FIFPSC00000000000621</t>
  </si>
  <si>
    <t>FIFPSC00000000000515</t>
  </si>
  <si>
    <t>FIFPSC00000000000613</t>
  </si>
  <si>
    <t>Coincide con il dato DBI2022istanza presentata, atto mai rilasciato (richiesta autorizzazione provvisoria ex Accordo di Programma ad aprile 2022)L'intervento consiste nel collettamento degli scarichi e nell'adeguamento dell'impianto esistente</t>
  </si>
  <si>
    <t>FIFPSC00000000000679</t>
  </si>
  <si>
    <t>Non coincide con il dato DBI2022istanza presentata, atto mai rilasciato (richiesta autorizzazione provvisoria ex Accordo di Programma ad aprile 2022)L'intervento consiste nell'adeguamento dell'impianto esistente</t>
  </si>
  <si>
    <t>FIFPSC00000000000723</t>
  </si>
  <si>
    <t>FIFPSC00000000000649</t>
  </si>
  <si>
    <t>0.25068493150684934</t>
  </si>
  <si>
    <t>FIFPSC00000000000591</t>
  </si>
  <si>
    <t>0.36621004566210047</t>
  </si>
  <si>
    <t>FIFPSC00000000000749</t>
  </si>
  <si>
    <t>FIFPSC00000000000750</t>
  </si>
  <si>
    <t>FIFPSC00000000000752</t>
  </si>
  <si>
    <t>FIFPSC00000000000751</t>
  </si>
  <si>
    <t>FIFPSC00000000000628</t>
  </si>
  <si>
    <t>Coincide con il dato DBI2022Presentata istanza di autorizzazione definitiva</t>
  </si>
  <si>
    <t>FIFPSC00000000000503</t>
  </si>
  <si>
    <t>FIFPSC00000000000546</t>
  </si>
  <si>
    <t>FIFPSC00000000000769</t>
  </si>
  <si>
    <t>FIFPSC00000000000753</t>
  </si>
  <si>
    <t>Coincide con il dato DBI2022Rilasciata AUA il 21/07/21. L'autorizzazione provvisoria precedente alla definitiva recentemente rilasciata era conseguente al Piano Stralcio del 2010. L'intervento è stato completato negli anni scorsi</t>
  </si>
  <si>
    <t>FIFPSC00000000000746</t>
  </si>
  <si>
    <t>FIFPSC00000000000777</t>
  </si>
  <si>
    <t>FIFPSC00000000000592</t>
  </si>
  <si>
    <t>Coincide con il dato DBI2022Rifiuti provenienti da reti ed impianti SII</t>
  </si>
  <si>
    <t>FIFPSC00000000000505</t>
  </si>
  <si>
    <t>FIFPSC00000000000670</t>
  </si>
  <si>
    <t>FIFPSC00000000000669</t>
  </si>
  <si>
    <t>FIFPSC00000000000696</t>
  </si>
  <si>
    <t>FIFPSC00000000000677</t>
  </si>
  <si>
    <t>FIFPSC00000000000575</t>
  </si>
  <si>
    <t>FIFPSC00000000000656</t>
  </si>
  <si>
    <t>FIFPSC00000000000504</t>
  </si>
  <si>
    <t>FIFPSC00000000000576</t>
  </si>
  <si>
    <t>FIFPSC00000000000630</t>
  </si>
  <si>
    <t>FIFPSC00000000000340</t>
  </si>
  <si>
    <t>FIFPSC00000000000652</t>
  </si>
  <si>
    <t>FIFPSC00000000000693</t>
  </si>
  <si>
    <t>Coincide con il dato DBI2022L'intervento consiste nell'adeguamento dell'impianto esistente</t>
  </si>
  <si>
    <t>FIFPSC00000000000632</t>
  </si>
  <si>
    <t>FIFPSC00000000000595</t>
  </si>
  <si>
    <t>FIFPSC00000000000776</t>
  </si>
  <si>
    <t>FIFPSC00000000000579</t>
  </si>
  <si>
    <t>FIFPSC00000000000727</t>
  </si>
  <si>
    <t>FIFPSC00000000000488</t>
  </si>
  <si>
    <t>FIFPSC00000000000543</t>
  </si>
  <si>
    <t>FIFPSC00000000000594</t>
  </si>
  <si>
    <t>FIFPSC00000000000728</t>
  </si>
  <si>
    <t>FIFPSC00000000000714</t>
  </si>
  <si>
    <t>FIFPSC00000000000725</t>
  </si>
  <si>
    <t>FIFPSC00000000000633</t>
  </si>
  <si>
    <t>FIFPSC00000000000548</t>
  </si>
  <si>
    <t>Coincide con il dato DBI2022in corso ricerche sugli atti pregressi</t>
  </si>
  <si>
    <t>FIFPSC00000000000593</t>
  </si>
  <si>
    <t>Coincide con il dato DBI2022In corso ricerche sugli atti autorizzativi pregressi. Inviata richiesta di rinnovo nel 2016.</t>
  </si>
  <si>
    <t>FIFPSC00000000000671</t>
  </si>
  <si>
    <t>FIFPSC00000000000666</t>
  </si>
  <si>
    <t>FIFPSC00000000000498</t>
  </si>
  <si>
    <t>FIFPSC00000000000680</t>
  </si>
  <si>
    <t>28.14</t>
  </si>
  <si>
    <t>FIFPSC00000000000551</t>
  </si>
  <si>
    <t>FIFPSC00000000000778</t>
  </si>
  <si>
    <t>Coincide con il dato DBI2022Autorizzato al trattamento rifiuti anche esterni al perimetro SII</t>
  </si>
  <si>
    <t>FIFPSC00000000000507</t>
  </si>
  <si>
    <t>FIFPSC00000000000597</t>
  </si>
  <si>
    <t>FIFPSC00000000000757</t>
  </si>
  <si>
    <t>FIFPSC00000000000730</t>
  </si>
  <si>
    <t>FIFPSC00000000000672</t>
  </si>
  <si>
    <t>FIFPSC00000000000596</t>
  </si>
  <si>
    <t>FIFPSC00000000000506</t>
  </si>
  <si>
    <t>FIFPSC00000000000755</t>
  </si>
  <si>
    <t>FIFPSC00000000000486</t>
  </si>
  <si>
    <t>FIFPSC00000000000644</t>
  </si>
  <si>
    <t>FIFPSC00000000000496</t>
  </si>
  <si>
    <t>FIFPSC00000000000759</t>
  </si>
  <si>
    <t>FIFPSC00000000000634</t>
  </si>
  <si>
    <t>Coincide con il dato DBI2022Autorizzazione provvisoria rilasciata nel 2022L'intervento consiste nell'adeguamento dell'impianto esistente</t>
  </si>
  <si>
    <t>FIFPSC00000000000512</t>
  </si>
  <si>
    <t>FIFPSC00000000000560</t>
  </si>
  <si>
    <t>FIFPSC00000000000643</t>
  </si>
  <si>
    <t>FIFPSC00000000000729</t>
  </si>
  <si>
    <t>FIFPSC00000000000482</t>
  </si>
  <si>
    <t>FIFPSC00000000000500</t>
  </si>
  <si>
    <t>FIFPSC00000000000665</t>
  </si>
  <si>
    <t>155.2</t>
  </si>
  <si>
    <t>FIFPSC00000000000536</t>
  </si>
  <si>
    <t>FIFPSC00000000000659</t>
  </si>
  <si>
    <t>FIFPSC00000000000740</t>
  </si>
  <si>
    <t>FIFPSC00000000000624</t>
  </si>
  <si>
    <t>Coincide con il dato DBI2022scarico collettato a IDL TORRENIERI</t>
  </si>
  <si>
    <t>FIFPSC00000000000538</t>
  </si>
  <si>
    <t>FIFPSC00000000000616</t>
  </si>
  <si>
    <t>FIFPSC00000000000577</t>
  </si>
  <si>
    <t>FIFPSC00000000000638</t>
  </si>
  <si>
    <t>FIFPSC00000000000682</t>
  </si>
  <si>
    <t>Coincide con il dato DBI2022Il depuratore raccoglie i reflui di varie località del comune di Monteriggioni singolarmente &lt;2.000AE non definite come unico agglomerato &gt;2.000AE (cfr. UWWTD 2018). Tuttavia è stato inserito nel Piano Stralcio fin dal 2016 - AUA definitiva rilasciata  nel 2022L'intervento consiste nell'adeguamento dell'impianto esistente</t>
  </si>
  <si>
    <t>FIFPSC00000000000637</t>
  </si>
  <si>
    <t>FIFPSC00000000000708</t>
  </si>
  <si>
    <t>Coincide con il dato DBI2022L'impianto riceve anche i reflui del nucleo di Staggia nel Comune di Poggibonsi</t>
  </si>
  <si>
    <t>FIFPSC00000000000598</t>
  </si>
  <si>
    <t>FIFPSC00000000000599</t>
  </si>
  <si>
    <t>FIFPSC00000000000558</t>
  </si>
  <si>
    <t>FIFPSC00000000000737</t>
  </si>
  <si>
    <t>FIFPSC00000000000508</t>
  </si>
  <si>
    <t>FIFPSC00000000000758</t>
  </si>
  <si>
    <t>FIFPSC00000000000731</t>
  </si>
  <si>
    <t>FIFPSC00000000000484</t>
  </si>
  <si>
    <t>FIFPSC00000000000735</t>
  </si>
  <si>
    <t>FIFPSC00000000000531</t>
  </si>
  <si>
    <t>FIFPSC00000000000602</t>
  </si>
  <si>
    <t>FIFPSC00000000000736</t>
  </si>
  <si>
    <t>Coincide con il dato DBI2022Rifiuti provenienti da reti ed impianti SIIL'intervento consiste nell'adeguamento dell'impianto esistente</t>
  </si>
  <si>
    <t>FIFPSC00000000000738</t>
  </si>
  <si>
    <t>FIFPSC00000000000509</t>
  </si>
  <si>
    <t>FIFPSC00000000000734</t>
  </si>
  <si>
    <t>FIFPSC00000000000511</t>
  </si>
  <si>
    <t>FIFPSC00000000000709</t>
  </si>
  <si>
    <t>FIFPSC00000000000607</t>
  </si>
  <si>
    <t>FIFPSC00000000000692</t>
  </si>
  <si>
    <t>FIFPSC00000000000571</t>
  </si>
  <si>
    <t>FIFPSC00000000000651</t>
  </si>
  <si>
    <t>Coincide con il dato DBI2022L'autorizzazione provvisoria è stata rilasciata ai sensi dell'AdP 2016, allegato 6. L'intervento si è rivelato di difficile realizzazione e con costi molto superiori ai benefici che ne possono derivare. Trattandosi di scarico riferibile all'art.19bis ne è stata richiesta l' autorizzazione definitiva.</t>
  </si>
  <si>
    <t>FIFPSC00000000000610</t>
  </si>
  <si>
    <t>FIFPSC00000000000636</t>
  </si>
  <si>
    <t>FIFPSC00000000000756</t>
  </si>
  <si>
    <t>FIFPSC00000000000639</t>
  </si>
  <si>
    <t>FIFPSC00000000000733</t>
  </si>
  <si>
    <t>FIFPSC00000000000741</t>
  </si>
  <si>
    <t>FIFPSC00000000000732</t>
  </si>
  <si>
    <t>FIFPSC00000000000625</t>
  </si>
  <si>
    <t>FIFPSC00000000000550</t>
  </si>
  <si>
    <t>FIFPSC00000000000533</t>
  </si>
  <si>
    <t>FIFPSC00000000000617</t>
  </si>
  <si>
    <t>FIFPSC00000000000620</t>
  </si>
  <si>
    <t>FIFPSC00000000000711</t>
  </si>
  <si>
    <t>FIFPSC00000000000510</t>
  </si>
  <si>
    <t>FIFPSC00000000000710</t>
  </si>
  <si>
    <t>FIFPSC00000000000771</t>
  </si>
  <si>
    <t>FIFPSC00000000000561</t>
  </si>
  <si>
    <t>Non coincide con il dato DBI2022indicazione di massima, valutazioni in corso</t>
  </si>
  <si>
    <t>FIFPSC00000000000485</t>
  </si>
  <si>
    <t>FIFPSC00000000001122</t>
  </si>
  <si>
    <t>Coincide con il dato DBI2022Completato impianto di depurazione di Pomonte con l'eliminzione dello scarico non trattatoA seguito dei lavori previsti dall'AdP e conclusi nel 2020, è stata richiesta l'autorizzazione allo scarico rilasciata dalla Regione Toscana a dicembre 2020 (provvisoria) e la marzo 2022 (definitiva)</t>
  </si>
  <si>
    <t>FIFPSC00000000000675</t>
  </si>
  <si>
    <t>FIFPSC00000000000600</t>
  </si>
  <si>
    <t>FIFPSC00000000000574</t>
  </si>
  <si>
    <t>FIFPSC00000000000719</t>
  </si>
  <si>
    <t>FIFPSC00000000000694</t>
  </si>
  <si>
    <t>FIFPSC00000000000688</t>
  </si>
  <si>
    <t>FIFPSC00000000000601</t>
  </si>
  <si>
    <t>FIFPSC00000000000622</t>
  </si>
  <si>
    <t>FIFPSC00000000000640</t>
  </si>
  <si>
    <t>FIFPSC00000000000552</t>
  </si>
  <si>
    <t>FIFPSC00000000000514</t>
  </si>
  <si>
    <t>FIFPSC00000000000743</t>
  </si>
  <si>
    <t>FIFPSC00000000000517</t>
  </si>
  <si>
    <t>FIFPSC00000000000742</t>
  </si>
  <si>
    <t>FIFPSC00000000000683</t>
  </si>
  <si>
    <t>FIFPSC00000000000516</t>
  </si>
  <si>
    <t>FIFPSC00000000000566</t>
  </si>
  <si>
    <t>FIFPSC00000000000712</t>
  </si>
  <si>
    <t>Coincide con il dato DBI2022L'autorizzazione provvisoria è stata rilasciata ai sensi dell'AdP 2016, allegato 6. Tuttavia l'impianto è conforme e autorizzabile in via definitiva. Presentata istanza di autorizzazione definitiva.L'intervento consiste nel collettamento degli scarichi (SN Acquadalto) e nell'adeguamento dell'impianto esistente</t>
  </si>
  <si>
    <t>FIFPSC00000000000603</t>
  </si>
  <si>
    <t>Coincide con il dato DBI2022Errata attribuzione CeNuc nel TS 2019</t>
  </si>
  <si>
    <t>FIFPSC00000000000563</t>
  </si>
  <si>
    <t>0.283675799086758</t>
  </si>
  <si>
    <t>FIFPSC00000000000524</t>
  </si>
  <si>
    <t>FIFPSC00000000000646</t>
  </si>
  <si>
    <t>FIFPSC00000000000763</t>
  </si>
  <si>
    <t>FIFPSC00000000000718</t>
  </si>
  <si>
    <t>FIFPSC00000000000687</t>
  </si>
  <si>
    <t>20.4</t>
  </si>
  <si>
    <t>FIFPSC00000000000493</t>
  </si>
  <si>
    <t>FIFPSC00000000000611</t>
  </si>
  <si>
    <t>FIFPSC00000000000587</t>
  </si>
  <si>
    <t>Coincide con il dato DBI2022AUA definitiva rilasciata  nel 2022</t>
  </si>
  <si>
    <t>FIFPSC00000000000698</t>
  </si>
  <si>
    <t>FIFPSC00000000000532</t>
  </si>
  <si>
    <t>FIFPSC00000000000584</t>
  </si>
  <si>
    <t>FIFPSC00000000000641</t>
  </si>
  <si>
    <t>FIFPSC00000000000609</t>
  </si>
  <si>
    <t>FIFPSC00000000001002</t>
  </si>
  <si>
    <t>Coincide con il dato DBI2022Autorizzazione definitiva rilasciata Giugno 2021. Autorizzazione provvisoria precedente a seguito di attività per la messa in esercizio del nuovo impianto</t>
  </si>
  <si>
    <t>FIFPSC00000000000962</t>
  </si>
  <si>
    <t>Coincide con il dato DBI2022Preso in carico da Siena Ambiente nel Marzo 2020L'intervento consiste nell'adeguamento dell'impianto esistente</t>
  </si>
  <si>
    <t>FIFPSC00000000000684</t>
  </si>
  <si>
    <t>Coincide con il dato DBI2022Acquisito in data 01/06/2020</t>
  </si>
  <si>
    <t>FIFPSC00000000000982</t>
  </si>
  <si>
    <t>Coincide con il dato DBI2022Acquisito in data 01/06/2020 e messo in conservazione il 07/02/2022</t>
  </si>
  <si>
    <t>FIFPSC00000000000585</t>
  </si>
  <si>
    <t>Coincide con il dato DBI2022sostituisce 1144|MOADE02</t>
  </si>
  <si>
    <t>FIFPSC00000000001042</t>
  </si>
  <si>
    <t>Coincide con il dato DBI2022Carico organico in A.E. riferito solo agli ultimi mesi del 2021AUA definitiva rilasciata  nel 2022intervento concluso primi mesi 2021. Impianto attivato 21/072021</t>
  </si>
  <si>
    <t>Deliberazione Assemblea AIT 6 2018</t>
  </si>
  <si>
    <t>Check 32 - Compilare Scarico inserito nella Deliberazione dell'Assemblea AIT 6/2018 di approvazione del Piano Stralcio con 0/1</t>
  </si>
  <si>
    <t>aut_provvisoria_rilasciata</t>
  </si>
  <si>
    <t>Check 35 - Autorizzazione provvisoria rilasciata = 1, ma Codice intervento AIT non compilato</t>
  </si>
  <si>
    <t>FIFPSC00000000000745</t>
  </si>
  <si>
    <t>FIFPSC00000000000183</t>
  </si>
  <si>
    <t>L'autorizzazione provvisoria è stata rilasciata ai sensi dell'AdP 2016, allegato 6. L'intervento si è rivelato di difficile realizzazione e con costi molto superiori ai benefici che ne possono derivare. Trattandosi di scarico riferibile all'art.19bis ne è stata richiesta l' autorizzazione definitiva.</t>
  </si>
  <si>
    <t>FIFPSC00000000000559</t>
  </si>
  <si>
    <t xml:space="preserve">Coincide con il dato DBI2022L'autorizzazione provvisoria è stata rilasciata ai sensi dell'AdP 2016, allegato 6. L'intervento si è rivelato di difficile realizzazione e con costi molto superiori ai benefici che ne possono derivare. Trattandosi di scarico riferibile all'art.19bis ne è stata richiesta l' autorizzazione definitiva. </t>
  </si>
  <si>
    <t>FIFPSC00000000000455</t>
  </si>
  <si>
    <t>FIFPSC00000000000525</t>
  </si>
  <si>
    <t>FIFPSC00000000000023</t>
  </si>
  <si>
    <t>codice intervento AIT</t>
  </si>
  <si>
    <t>Check 50 - Se Codice intervento AIT è compilato, deve essere compilato anche il campo AO o, in alternativa, il campo AP</t>
  </si>
  <si>
    <t>int=MI_FOG-DEP02_06_0104 sotto_int=dep esist=dep nuovo=</t>
  </si>
  <si>
    <t>Check 60 - Se Autorizzazione provvisoria rilasciata = 1, allora deve essere: (campo W + campo X + campo Y + campo Z) = 1</t>
  </si>
  <si>
    <t>Check 70 - Potenzialità effettiva (AE) deve essere &gt; 0</t>
  </si>
  <si>
    <t>Codice NetSic IDL</t>
  </si>
  <si>
    <t>Check 71 - Codice depuratorein DBI (a-1) con stato opera 1 o 2 non presente nel tracciato scarichi</t>
  </si>
  <si>
    <t>2633|CAPDE04IDL POGGETTI</t>
  </si>
  <si>
    <t>FERMO IMPIANTO PARZIALE</t>
  </si>
  <si>
    <t>18580|CAPDE12IDL BORGO CARIGE</t>
  </si>
  <si>
    <t>Interventi</t>
  </si>
  <si>
    <t>Importo finanziamenti pubblici</t>
  </si>
  <si>
    <t>Incrocio con PdI</t>
  </si>
  <si>
    <t>Check 4 - Interventi - Da PdI risultano finanziamenti pubblici sull'intervento, allora deve essere Importo finanziamenti pubblici &gt; 0</t>
  </si>
  <si>
    <t>MI_FOG-DEP03_06_0131</t>
  </si>
  <si>
    <t>0.00</t>
  </si>
  <si>
    <t>MI_FOG-DEP03_06_0139</t>
  </si>
  <si>
    <t>MI_FOG-DEP07_06_0118</t>
  </si>
  <si>
    <t>Informazioni GENERALI</t>
  </si>
  <si>
    <t>Data scadenza I consegna</t>
  </si>
  <si>
    <t>Data I consegna</t>
  </si>
  <si>
    <t>Ritardo</t>
  </si>
  <si>
    <t>No</t>
  </si>
  <si>
    <t>Consegna integrativa</t>
  </si>
  <si>
    <t>Documento analizzato</t>
  </si>
  <si>
    <t>0006A2022C01R7705T03F03ID14643Ntracciato scarichi 2022.xls</t>
  </si>
  <si>
    <t>Data scadenza II consegna</t>
  </si>
  <si>
    <t>Data II consegna</t>
  </si>
  <si>
    <t>0006A2022C01R7705T06F06ID15125NI_diffida_nov_2023</t>
  </si>
  <si>
    <t>Alert automatico</t>
  </si>
  <si>
    <t>Osservazioni AIT</t>
  </si>
  <si>
    <t>Conclusioni AIT</t>
  </si>
  <si>
    <t>Data scadenza III consegna</t>
  </si>
  <si>
    <t>Data III consegna</t>
  </si>
  <si>
    <t>0006A2022C01R7705T10F09ID15151Nper_invio_ad_AIT.rar</t>
  </si>
  <si>
    <t>Il valore riportato nel campo "Potenzialità effettiva (AE)" non coincide con il valore "carico totale trattato" del DB Infrastrutture. Correggere o chiarire.</t>
  </si>
  <si>
    <t>Se è compilato il campo "Codice europeo  scarico (Uwwcode)" allora deve essere compilato anche il campo "Codice  agglomerato (Aggcode)". Correggere o motivare.</t>
  </si>
  <si>
    <t>Da tabella SIRA in archivio AIT (agglomerati) risulta: A seguito di sopralluoghi è stato verificato che lo scarico non è pertinente l’agglomerato di Montalcino</t>
  </si>
  <si>
    <t>OK - Nessuna osservazione</t>
  </si>
  <si>
    <t>"Codice europeo  scarico (Uwwcode)" non presente in SIRA. Correggere o motivare.</t>
  </si>
  <si>
    <t>Ok - Il gestore ha compilato il campo UwwCode con la segnalazione "Non disponibile su SIRA"</t>
  </si>
  <si>
    <t>Compilare il campo "Scarico inserito nella Deliberazione dell'Assemblea AIT 6/2018 di approvazione del Piano Stralcio" identico al campo "Scarico nelle condizioni di cui alla LR 5/2016 (Piano Stralcio)". Correggere.</t>
  </si>
  <si>
    <t>Da PdI risultano finanziamenti pubblici sull'intervento, allora deve essere "Importo finanziamenti pubblici" &gt; 0. Correggere.</t>
  </si>
  <si>
    <t>Da PdI l'intervento è in PNRR4.4 ma privo di contributi</t>
  </si>
  <si>
    <t>Se "Codice intervento AIT" è compilato, allora deve essere compilato anche il "Codice NetSIC del depuratore finale esistente post intervento", o, in alternativa, la "Denominazione del depuratore finale da realizzare o di altro gestore". 
Rendere le informazioni congruenti.</t>
  </si>
  <si>
    <t>Compilare il campo "Potenzialità effettiva (AE)" con un numero &gt; 0. Correggere.</t>
  </si>
  <si>
    <t>Scario del depuratore 9339|CPIDE02 che da DBI2022 risulta in fermo impianto</t>
  </si>
  <si>
    <t>Codice depuratore riportato nel DBI (opera stato 1 o 2), ma non riportato nel TS. Correggere o motivare.</t>
  </si>
  <si>
    <t>Da DBI2022 depuratore in fermo impianto</t>
  </si>
  <si>
    <t>Da DBI 2022 depuratore in fermo impianto</t>
  </si>
  <si>
    <t>Somma campi situazione autorizzativa</t>
  </si>
  <si>
    <t>Check 64 - Se uno dei campi W, X, Y è uguale a 1, allora Potenzialità effettiva (AE) deve essere compreso tra 201 AE e 1.999 AE</t>
  </si>
  <si>
    <t>FIFPSC00000000000165</t>
  </si>
  <si>
    <t>FIFPSC00000000000572</t>
  </si>
  <si>
    <t>FIFPSC00000000000302</t>
  </si>
  <si>
    <t>FIFPSC00000000000541</t>
  </si>
  <si>
    <r>
      <t>Anomalia rilevata in II consegna ma superata in III consegna in base a quanto comunicato dal gestore in III consegna:</t>
    </r>
    <r>
      <rPr>
        <i/>
        <sz val="11"/>
        <color theme="1"/>
        <rFont val="Calibri"/>
        <family val="2"/>
        <scheme val="minor"/>
      </rPr>
      <t xml:space="preserve"> Nel 2023 AdF ha preferito compilare il file del tracciato scarichi basandosi sul modello che viene utilizzato per la compilazione del DBI infrastrutture. L'intenzione era creare un modello che fosse coerente in tutte le fasi della gestione del servizio idrico partendo quindi dall'immesso in rete passando per il fatturato alle utenze e concludendo con lo scarico prima in fognatura e poi nell'ambiente, dopo eventuale depurazione. Nei casi segnali in questo file ed evidenziati in giallo  nella colonna E, la stima così ottenuta è però incoerente con i dati storici degli scarichi poichè probabilmente persistono incoerenze nella definizione del modello. (verosimilmente le utenze non sono correttamente geolocalizzate o comune non sono assegnate al corretto punto di scarico). Già dall'Estate AdF ha istituito un tavolo tecnico per risolvere queste incoerenze partendo proprio dalla revisione del modello. Nel caso specifico quindi  il Gestore ha preferito correggere in questa seconda fase il tracciato scarichi e utilizzare per i soli sei scarichi evidenziati  il metodo di stima basato sui dati Istat come già fatto negli anni precedenti considenando anche che tali impianti rientrano nell'accordo di programma. Preme però evidenziare che, per coerenza il DB infrastrutture riporta comunque la potenzialità rilevata mediante il modello, i dati quindi non coincidono.</t>
    </r>
  </si>
  <si>
    <t>Intervento di adeguamento del depuratore di Badesse concluso e in esercizio - scarico conforme - Campo Z = 0, campo AA = 1, in quanto lo scarico è stato reso conforme e quindi non è più in condizioni di piano stralcio, ma è comunque inserito nell'elenco di PS di cui alla delibera AIT 19/2021. OK.</t>
  </si>
  <si>
    <t>NO - Dato mancante</t>
  </si>
  <si>
    <t>Non è stato compilato il campo AO, obbligatorio nel caso sia compilato il campo AM relativo al codice intervento. 
Il campo sarà compilato dall'AIT con il codice 8456|MOTDE06 relativo al depuratore di Torrenieri ai fini dell'inserimento del TS2022 nel database AIT.</t>
  </si>
  <si>
    <t>Codice europeo  scarico
(Uwwcode)</t>
  </si>
  <si>
    <t>Codice scarico gestore</t>
  </si>
  <si>
    <t>Denominazione scarico</t>
  </si>
  <si>
    <t>X</t>
  </si>
  <si>
    <t>Y</t>
  </si>
  <si>
    <t>Codice CeNuc Istat</t>
  </si>
  <si>
    <t>Denominazione CeNuc istat</t>
  </si>
  <si>
    <t>Codice  agglomerato
(Aggcode)</t>
  </si>
  <si>
    <t>Denominazione regionale agglomerato
 (Aggname)</t>
  </si>
  <si>
    <t>Codice Istat Comune</t>
  </si>
  <si>
    <t>COMUNE</t>
  </si>
  <si>
    <t>Scarico libero/scarico con trattamento
(NON DEP/DEP)</t>
  </si>
  <si>
    <t>Potenzialità effettiva
(AE)</t>
  </si>
  <si>
    <t>Criterio di stima potenzialità</t>
  </si>
  <si>
    <t>Note stima</t>
  </si>
  <si>
    <t>Scarico conforme</t>
  </si>
  <si>
    <t>Scarico in Procedura di Infrazione
(Parere Motivato 2014/2059)</t>
  </si>
  <si>
    <t>Scarico in Procedura di Infrazione
(Parere Motivato 2017/2181)</t>
  </si>
  <si>
    <t>Scarico da eliminare dal Tracciato</t>
  </si>
  <si>
    <t>Scarico nuovo</t>
  </si>
  <si>
    <t>NOTE su "anagrafica"</t>
  </si>
  <si>
    <t>Scarico nelle condizioni di cui all'art. 19 ter c. 1 lett. a)</t>
  </si>
  <si>
    <t>Scarico nelle condizioni di cui all'art. 19 ter c. 1 lett. b)</t>
  </si>
  <si>
    <t>Scarico nelle condizioni di cui all'art. 19 ter c. 1-bis</t>
  </si>
  <si>
    <t>Scarico nelle condizioni di cui alla LR 5/2016 (Piano Stralcio)</t>
  </si>
  <si>
    <t>Scarico inserito nella Deliberazione dell'Assemblea AIT 6/2018 di approvazione del Piano Stralcio</t>
  </si>
  <si>
    <t>Scarico nelle condizioni di cui all'art. 19 bis</t>
  </si>
  <si>
    <t>Autorizzazione provvisoria rilasciata</t>
  </si>
  <si>
    <t>Autorizzazione definitiva rilasciata</t>
  </si>
  <si>
    <t>NOTE su "autorizzazioni"</t>
  </si>
  <si>
    <t>Scarico depurato con trattamento rifiuti
(Art. 110 del D.Lgs 152/2006)</t>
  </si>
  <si>
    <t>Acque Reflue Industriali (ARI) presenti nella rete fognaria servita</t>
  </si>
  <si>
    <t>Criterio di stima ARI</t>
  </si>
  <si>
    <t>NOTE su "trattamento rifiuti e ARI"</t>
  </si>
  <si>
    <t>Categoria del corpo recettore</t>
  </si>
  <si>
    <t>Denominazione corpo idrico prossimale</t>
  </si>
  <si>
    <t>NOTE su "corpo idrico ricettore"</t>
  </si>
  <si>
    <t>Codice intervento AIT</t>
  </si>
  <si>
    <t>Codice sotto intervento</t>
  </si>
  <si>
    <t>Codice NetSIC del depuratore finale esistente post intervento</t>
  </si>
  <si>
    <t>Denominazione del depuratore finale da realizzare o di altro gestore</t>
  </si>
  <si>
    <t>X del depuratore finale da realizzare o di altro gestore</t>
  </si>
  <si>
    <t>Y del depuratore finale da realizzare o di altro gestore</t>
  </si>
  <si>
    <t>NOTE su argomento "depuratore finale"</t>
  </si>
  <si>
    <t>TOTALI</t>
  </si>
  <si>
    <t>% dati errati/mancanti</t>
  </si>
  <si>
    <t>Dati richiesti (foglio Scarichi)</t>
  </si>
  <si>
    <t>Dati errati/mancanti (foglio Interventi)</t>
  </si>
  <si>
    <t>Foglio Interventi</t>
  </si>
  <si>
    <t>Foglio Scarichi</t>
  </si>
  <si>
    <t>Dati errati/mancanti (foglio Scarichi)</t>
  </si>
  <si>
    <t>Dati richiesti (foglio Interventi)</t>
  </si>
  <si>
    <t>Descrizione</t>
  </si>
  <si>
    <t xml:space="preserve">Anno fine intervento </t>
  </si>
  <si>
    <t>NOTE</t>
  </si>
  <si>
    <t>Campo Potenzialità compilato NON correttamente</t>
  </si>
  <si>
    <t>Campi Coordinate compilati NON correttamente</t>
  </si>
  <si>
    <t>Campo CenuC ISTAT compilato NON correttamente</t>
  </si>
  <si>
    <t>Campo Scarico DEP/NON DEP compilato NON correttamente</t>
  </si>
  <si>
    <t>Campo Scarico da eliminare compilato NON correttamente</t>
  </si>
  <si>
    <t>Campo NOTE SU ANAGRAFICA compilato NON correttamente</t>
  </si>
  <si>
    <t>Campo AggCode compilato NON correttamente</t>
  </si>
  <si>
    <t>Campo Denominazione corpo idrico compilato NON correttamente</t>
  </si>
  <si>
    <t>Codici intervento non riportati in uno dei due fogli</t>
  </si>
  <si>
    <t>NULLO</t>
  </si>
  <si>
    <r>
      <rPr>
        <b/>
        <sz val="16"/>
        <color theme="1"/>
        <rFont val="Calibri"/>
        <family val="2"/>
        <scheme val="minor"/>
      </rPr>
      <t xml:space="preserve">Grado incompletezza </t>
    </r>
    <r>
      <rPr>
        <b/>
        <sz val="11"/>
        <color theme="1"/>
        <rFont val="Calibri"/>
        <family val="2"/>
        <scheme val="minor"/>
      </rPr>
      <t>risultante da criteri rif. prot. AIT 8458/2021</t>
    </r>
  </si>
  <si>
    <t>"Codice europeo  scarico (Uwwcode)" presente sul SIRA - dati 2020 - ma non sul tracciato. Correggere o motivare l'incongruenza</t>
  </si>
  <si>
    <t>Scarico eliminato dal tracciato nel 2021</t>
  </si>
  <si>
    <t>Da verifica manuale il dato coincide con quello del DBI2022 - OK</t>
  </si>
  <si>
    <t>"Autorizzazione provvisoria rilasciata" = 1, ma "Codice intervento AIT" non compilato. Motivare o rendere le informazioni congruenti.</t>
  </si>
  <si>
    <t>Chiarimenti forniti dal gestore in nota</t>
  </si>
  <si>
    <t>Se "Autorizzazione provvisoria rilasciata" = 1, allora UNO dei seguenti campi deve essere uguale a "1" e tutti gli altri "0": "Scarico nelle condizioni di cui all'art. 19 ter c. 1 lett. a)", "Scarico nelle condizioni di cui all'art. 19 ter c. 1 lett. b)", "Scarico nelle condizioni di cui all'art. 19 ter c. 1-bis", "Scarico nelle condizioni di cui alla LR 5/2016 (Piano Stralcio)". Motivare o rendere le informazioni congruenti.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</si>
</sst>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70C0"/>
      <name val="Calibri"/>
      <family val="2"/>
      <scheme val="minor"/>
    </font>
    <font>
      <i/>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1"/>
      <name val="Calibri"/>
      <family val="2"/>
    </font>
    <font>
      <b/>
      <sz val="16"/>
      <color theme="1"/>
      <name val="Calibri"/>
      <family val="2"/>
      <scheme val="minor"/>
    </font>
    <font>
      <sz val="11"/>
      <color rgb="FF0070C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E5B8B7"/>
        <bgColor rgb="FFE5B8B7"/>
      </patternFill>
    </fill>
    <fill>
      <patternFill patternType="solid">
        <fgColor rgb="FFE06666"/>
        <bgColor rgb="FFE06666"/>
      </patternFill>
    </fill>
    <fill>
      <patternFill patternType="solid">
        <fgColor rgb="FFFFC000"/>
        <bgColor rgb="FFFFC000"/>
      </patternFill>
    </fill>
    <fill>
      <patternFill patternType="solid">
        <fgColor rgb="FFC4BD97"/>
        <bgColor rgb="FFC4BD97"/>
      </patternFill>
    </fill>
    <fill>
      <patternFill patternType="solid">
        <fgColor rgb="FF8DB3E2"/>
        <bgColor rgb="FF8DB3E2"/>
      </patternFill>
    </fill>
    <fill>
      <patternFill patternType="solid">
        <fgColor rgb="FFD6E3BC"/>
        <bgColor rgb="FFD6E3BC"/>
      </patternFill>
    </fill>
    <fill>
      <patternFill patternType="solid">
        <fgColor rgb="FFCCC0D9"/>
        <bgColor rgb="FFCCC0D9"/>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18" fillId="0" borderId="10" xfId="0" applyFont="1" applyBorder="1" applyAlignment="1">
      <alignment vertical="center"/>
    </xf>
    <xf numFmtId="0" fontId="0" fillId="0" borderId="0" xfId="0" applyAlignment="1">
      <alignment vertical="center"/>
    </xf>
    <xf numFmtId="0" fontId="0" fillId="0" borderId="11" xfId="0" applyBorder="1" applyAlignment="1">
      <alignment vertical="center"/>
    </xf>
    <xf numFmtId="14" fontId="0" fillId="0" borderId="11" xfId="0" quotePrefix="1" applyNumberFormat="1" applyBorder="1" applyAlignment="1">
      <alignment horizontal="center" vertical="center"/>
    </xf>
    <xf numFmtId="0" fontId="0" fillId="0" borderId="11" xfId="0" applyBorder="1" applyAlignment="1">
      <alignment horizontal="center" vertical="center"/>
    </xf>
    <xf numFmtId="14" fontId="0" fillId="0" borderId="11" xfId="0" applyNumberFormat="1" applyBorder="1" applyAlignment="1">
      <alignment horizontal="center" vertical="center"/>
    </xf>
    <xf numFmtId="0" fontId="19" fillId="0" borderId="11" xfId="0" applyFont="1" applyBorder="1" applyAlignment="1">
      <alignment horizontal="left" vertical="center"/>
    </xf>
    <xf numFmtId="14" fontId="0" fillId="0" borderId="11" xfId="0" applyNumberFormat="1" applyBorder="1"/>
    <xf numFmtId="0" fontId="0" fillId="0" borderId="11" xfId="0" applyBorder="1"/>
    <xf numFmtId="0" fontId="0" fillId="0" borderId="12" xfId="0" applyBorder="1" applyAlignment="1">
      <alignment vertical="center"/>
    </xf>
    <xf numFmtId="0" fontId="19" fillId="0" borderId="12" xfId="0" applyFont="1" applyBorder="1" applyAlignment="1">
      <alignment horizontal="left" vertical="center"/>
    </xf>
    <xf numFmtId="0" fontId="18" fillId="0" borderId="0" xfId="0" applyFont="1" applyAlignment="1">
      <alignment horizontal="center"/>
    </xf>
    <xf numFmtId="0" fontId="16" fillId="0" borderId="0" xfId="0" applyFont="1" applyAlignment="1">
      <alignment horizontal="center"/>
    </xf>
    <xf numFmtId="0" fontId="16" fillId="0" borderId="11" xfId="0" applyFont="1" applyBorder="1" applyAlignment="1">
      <alignment horizontal="center"/>
    </xf>
    <xf numFmtId="0" fontId="20" fillId="0" borderId="0" xfId="0" applyFont="1" applyAlignment="1">
      <alignment horizontal="center"/>
    </xf>
    <xf numFmtId="3" fontId="0" fillId="0" borderId="11" xfId="0" applyNumberFormat="1" applyBorder="1"/>
    <xf numFmtId="0" fontId="0" fillId="0" borderId="11" xfId="0" applyBorder="1" applyAlignment="1">
      <alignment horizontal="center"/>
    </xf>
    <xf numFmtId="0" fontId="0" fillId="33" borderId="11" xfId="0" applyFill="1" applyBorder="1"/>
    <xf numFmtId="0" fontId="0" fillId="0" borderId="0" xfId="0" applyAlignment="1">
      <alignment wrapText="1"/>
    </xf>
    <xf numFmtId="0" fontId="0" fillId="0" borderId="11" xfId="0" applyBorder="1" applyAlignment="1">
      <alignment wrapText="1"/>
    </xf>
    <xf numFmtId="0" fontId="14" fillId="0" borderId="0" xfId="0" applyFont="1"/>
    <xf numFmtId="3" fontId="0" fillId="0" borderId="0" xfId="0" applyNumberFormat="1" applyAlignment="1">
      <alignment horizontal="center"/>
    </xf>
    <xf numFmtId="3" fontId="0" fillId="0" borderId="0" xfId="42" applyNumberFormat="1" applyFont="1" applyBorder="1" applyAlignment="1">
      <alignment horizontal="center"/>
    </xf>
    <xf numFmtId="0" fontId="22" fillId="0" borderId="0" xfId="0" applyFont="1"/>
    <xf numFmtId="0" fontId="21" fillId="0" borderId="10" xfId="0" applyFont="1" applyBorder="1" applyAlignment="1">
      <alignment vertical="center"/>
    </xf>
    <xf numFmtId="1" fontId="21" fillId="34" borderId="15" xfId="0" applyNumberFormat="1" applyFont="1" applyFill="1" applyBorder="1" applyAlignment="1">
      <alignment horizontal="center" vertical="center" wrapText="1"/>
    </xf>
    <xf numFmtId="49" fontId="21" fillId="34" borderId="15" xfId="0" applyNumberFormat="1" applyFont="1" applyFill="1" applyBorder="1" applyAlignment="1">
      <alignment horizontal="center" vertical="center" wrapText="1"/>
    </xf>
    <xf numFmtId="1" fontId="21" fillId="35" borderId="15" xfId="0" applyNumberFormat="1" applyFont="1" applyFill="1" applyBorder="1" applyAlignment="1">
      <alignment horizontal="center" vertical="center" wrapText="1"/>
    </xf>
    <xf numFmtId="1" fontId="21" fillId="36" borderId="15" xfId="0" applyNumberFormat="1" applyFont="1" applyFill="1" applyBorder="1" applyAlignment="1">
      <alignment horizontal="center" vertical="center" wrapText="1"/>
    </xf>
    <xf numFmtId="1" fontId="21" fillId="37" borderId="15" xfId="0" applyNumberFormat="1" applyFont="1" applyFill="1" applyBorder="1" applyAlignment="1">
      <alignment horizontal="center" vertical="center" wrapText="1"/>
    </xf>
    <xf numFmtId="1" fontId="21" fillId="38" borderId="15" xfId="0" applyNumberFormat="1" applyFont="1" applyFill="1" applyBorder="1" applyAlignment="1">
      <alignment horizontal="center" vertical="center" wrapText="1"/>
    </xf>
    <xf numFmtId="0" fontId="21" fillId="39" borderId="15" xfId="0" applyFont="1" applyFill="1" applyBorder="1" applyAlignment="1">
      <alignment horizontal="center" vertical="center" wrapText="1"/>
    </xf>
    <xf numFmtId="0" fontId="21" fillId="40" borderId="15" xfId="0" applyFont="1" applyFill="1" applyBorder="1" applyAlignment="1">
      <alignment horizontal="center" vertical="center" wrapText="1"/>
    </xf>
    <xf numFmtId="0" fontId="21" fillId="40" borderId="16" xfId="0" applyFont="1" applyFill="1" applyBorder="1" applyAlignment="1">
      <alignment horizontal="center" vertical="center" wrapText="1"/>
    </xf>
    <xf numFmtId="0" fontId="22" fillId="0" borderId="17" xfId="0" applyFont="1" applyBorder="1" applyAlignment="1">
      <alignment vertical="center"/>
    </xf>
    <xf numFmtId="1" fontId="0" fillId="0" borderId="18" xfId="0" applyNumberFormat="1" applyBorder="1"/>
    <xf numFmtId="0" fontId="0" fillId="0" borderId="19" xfId="0" applyBorder="1"/>
    <xf numFmtId="0" fontId="0" fillId="0" borderId="20" xfId="0" applyBorder="1"/>
    <xf numFmtId="0" fontId="0" fillId="0" borderId="21" xfId="0" applyBorder="1"/>
    <xf numFmtId="0" fontId="0" fillId="0" borderId="10" xfId="0" applyBorder="1"/>
    <xf numFmtId="0" fontId="0" fillId="0" borderId="17" xfId="0" applyBorder="1"/>
    <xf numFmtId="0" fontId="0" fillId="0" borderId="18" xfId="0" applyBorder="1"/>
    <xf numFmtId="10" fontId="14" fillId="0" borderId="0" xfId="43" applyNumberFormat="1" applyFont="1" applyBorder="1" applyAlignment="1">
      <alignment horizontal="center"/>
    </xf>
    <xf numFmtId="0" fontId="24" fillId="0" borderId="22" xfId="0" applyFont="1" applyBorder="1" applyAlignment="1">
      <alignment horizontal="right"/>
    </xf>
    <xf numFmtId="0" fontId="16" fillId="0" borderId="17" xfId="0" applyFont="1" applyBorder="1"/>
    <xf numFmtId="1" fontId="0" fillId="0" borderId="18" xfId="0" applyNumberFormat="1" applyBorder="1" applyAlignment="1">
      <alignment horizontal="right"/>
    </xf>
    <xf numFmtId="0" fontId="0" fillId="0" borderId="18" xfId="0" applyBorder="1" applyAlignment="1">
      <alignment horizontal="right"/>
    </xf>
    <xf numFmtId="10" fontId="16" fillId="0" borderId="18" xfId="43" applyNumberFormat="1" applyFont="1" applyBorder="1" applyAlignment="1">
      <alignment horizontal="right"/>
    </xf>
    <xf numFmtId="0" fontId="16" fillId="0" borderId="19" xfId="0" applyFont="1" applyBorder="1"/>
    <xf numFmtId="0" fontId="24" fillId="0" borderId="24" xfId="0" applyFont="1" applyBorder="1" applyAlignment="1">
      <alignment horizontal="right"/>
    </xf>
    <xf numFmtId="0" fontId="16" fillId="0" borderId="23" xfId="0" applyFont="1" applyBorder="1" applyAlignment="1">
      <alignment wrapText="1"/>
    </xf>
    <xf numFmtId="0" fontId="25" fillId="0" borderId="0" xfId="0" applyFont="1"/>
    <xf numFmtId="0" fontId="25" fillId="0" borderId="0" xfId="0" applyFont="1" applyAlignment="1">
      <alignment horizontal="center"/>
    </xf>
    <xf numFmtId="1" fontId="18" fillId="0" borderId="0" xfId="0" applyNumberFormat="1" applyFont="1" applyAlignment="1">
      <alignment horizontal="center"/>
    </xf>
    <xf numFmtId="10" fontId="25" fillId="0" borderId="0" xfId="43" applyNumberFormat="1" applyFont="1" applyAlignment="1">
      <alignment horizontal="center"/>
    </xf>
    <xf numFmtId="0" fontId="23" fillId="39" borderId="25" xfId="0" applyFont="1" applyFill="1" applyBorder="1" applyAlignment="1">
      <alignment horizontal="center" vertical="center" wrapText="1"/>
    </xf>
    <xf numFmtId="0" fontId="23" fillId="39" borderId="26" xfId="0" applyFont="1" applyFill="1" applyBorder="1" applyAlignment="1">
      <alignment horizontal="center" vertical="center" wrapText="1"/>
    </xf>
    <xf numFmtId="1" fontId="0" fillId="0" borderId="0" xfId="0" applyNumberFormat="1"/>
    <xf numFmtId="1" fontId="0" fillId="0" borderId="20" xfId="0" applyNumberFormat="1" applyBorder="1"/>
    <xf numFmtId="1" fontId="0" fillId="0" borderId="21" xfId="0" applyNumberFormat="1" applyBorder="1"/>
    <xf numFmtId="1" fontId="14" fillId="0" borderId="0" xfId="0" applyNumberFormat="1" applyFont="1"/>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cellXfs>
  <cellStyles count="44">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Migliaia" xfId="42" builtinId="3"/>
    <cellStyle name="Neutrale" xfId="8" builtinId="28" customBuiltin="1"/>
    <cellStyle name="Normale" xfId="0" builtinId="0"/>
    <cellStyle name="Nota" xfId="15" builtinId="10" customBuiltin="1"/>
    <cellStyle name="Output" xfId="10" builtinId="21" customBuiltin="1"/>
    <cellStyle name="Percentuale" xfId="43" builtinId="5"/>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6"/>
  <sheetViews>
    <sheetView tabSelected="1" workbookViewId="0">
      <selection activeCell="J10" sqref="J10"/>
    </sheetView>
  </sheetViews>
  <sheetFormatPr defaultRowHeight="15" x14ac:dyDescent="0.25"/>
  <cols>
    <col min="1" max="1" width="22.85546875" bestFit="1" customWidth="1"/>
    <col min="2" max="2" width="12.140625" customWidth="1"/>
    <col min="5" max="5" width="21" customWidth="1"/>
    <col min="8" max="8" width="19.5703125" bestFit="1" customWidth="1"/>
    <col min="9" max="9" width="19.140625" bestFit="1" customWidth="1"/>
    <col min="10" max="10" width="25.140625" bestFit="1" customWidth="1"/>
  </cols>
  <sheetData>
    <row r="1" spans="1:10" ht="15" customHeight="1" x14ac:dyDescent="0.25">
      <c r="A1" s="1" t="s">
        <v>283</v>
      </c>
      <c r="B1" s="2"/>
      <c r="D1" s="19"/>
      <c r="E1" s="19"/>
      <c r="F1" s="19"/>
      <c r="G1" s="19"/>
      <c r="H1" s="19"/>
      <c r="I1" s="19"/>
      <c r="J1" s="19"/>
    </row>
    <row r="2" spans="1:10" x14ac:dyDescent="0.25">
      <c r="A2" s="3" t="s">
        <v>284</v>
      </c>
      <c r="B2" s="4">
        <v>45199</v>
      </c>
      <c r="D2" s="19"/>
      <c r="E2" s="19"/>
      <c r="F2" s="19"/>
      <c r="G2" s="19"/>
      <c r="H2" s="19"/>
      <c r="I2" s="19"/>
      <c r="J2" s="19"/>
    </row>
    <row r="3" spans="1:10" x14ac:dyDescent="0.25">
      <c r="A3" s="3" t="s">
        <v>285</v>
      </c>
      <c r="B3" s="4">
        <v>45198</v>
      </c>
      <c r="D3" s="19"/>
      <c r="E3" s="19"/>
      <c r="F3" s="19"/>
      <c r="G3" s="19"/>
      <c r="H3" s="19"/>
      <c r="I3" s="19"/>
      <c r="J3" s="19"/>
    </row>
    <row r="4" spans="1:10" x14ac:dyDescent="0.25">
      <c r="A4" s="3" t="s">
        <v>286</v>
      </c>
      <c r="B4" s="5" t="s">
        <v>287</v>
      </c>
      <c r="D4" s="19"/>
      <c r="E4" s="19"/>
      <c r="F4" s="19"/>
      <c r="G4" s="19"/>
      <c r="H4" s="19"/>
      <c r="I4" s="19"/>
      <c r="J4" s="19"/>
    </row>
    <row r="5" spans="1:10" x14ac:dyDescent="0.25">
      <c r="A5" s="3" t="s">
        <v>288</v>
      </c>
      <c r="B5" s="6" t="s">
        <v>287</v>
      </c>
      <c r="D5" s="19"/>
      <c r="E5" s="19"/>
      <c r="F5" s="19"/>
      <c r="G5" s="19"/>
      <c r="H5" s="19"/>
      <c r="I5" s="19"/>
      <c r="J5" s="19"/>
    </row>
    <row r="6" spans="1:10" x14ac:dyDescent="0.25">
      <c r="A6" s="3" t="s">
        <v>289</v>
      </c>
      <c r="B6" s="7" t="s">
        <v>290</v>
      </c>
      <c r="D6" s="19"/>
      <c r="E6" s="19"/>
      <c r="F6" s="19"/>
      <c r="G6" s="19"/>
      <c r="H6" s="19"/>
      <c r="I6" s="19"/>
      <c r="J6" s="19"/>
    </row>
    <row r="7" spans="1:10" x14ac:dyDescent="0.25">
      <c r="A7" s="3" t="s">
        <v>291</v>
      </c>
      <c r="B7" s="8">
        <v>45260</v>
      </c>
      <c r="D7" s="19"/>
      <c r="E7" s="19"/>
      <c r="F7" s="19"/>
      <c r="G7" s="19"/>
      <c r="H7" s="19"/>
      <c r="I7" s="19"/>
      <c r="J7" s="19"/>
    </row>
    <row r="8" spans="1:10" x14ac:dyDescent="0.25">
      <c r="A8" s="3" t="s">
        <v>292</v>
      </c>
      <c r="B8" s="8">
        <v>45260</v>
      </c>
      <c r="D8" s="19"/>
      <c r="E8" s="19"/>
      <c r="F8" s="19"/>
      <c r="G8" s="19"/>
      <c r="H8" s="19"/>
      <c r="I8" s="19"/>
      <c r="J8" s="19"/>
    </row>
    <row r="9" spans="1:10" x14ac:dyDescent="0.25">
      <c r="A9" s="3" t="s">
        <v>286</v>
      </c>
      <c r="B9" s="17" t="s">
        <v>287</v>
      </c>
      <c r="D9" s="19"/>
      <c r="E9" s="19"/>
      <c r="F9" s="19"/>
      <c r="G9" s="19"/>
      <c r="H9" s="19"/>
      <c r="I9" s="19"/>
      <c r="J9" s="19"/>
    </row>
    <row r="10" spans="1:10" x14ac:dyDescent="0.25">
      <c r="A10" s="3" t="s">
        <v>288</v>
      </c>
      <c r="B10" s="17" t="s">
        <v>287</v>
      </c>
      <c r="D10" s="19"/>
      <c r="E10" s="19"/>
      <c r="F10" s="19"/>
      <c r="G10" s="19"/>
      <c r="H10" s="19"/>
      <c r="I10" s="19"/>
      <c r="J10" s="19"/>
    </row>
    <row r="11" spans="1:10" x14ac:dyDescent="0.25">
      <c r="A11" s="10" t="s">
        <v>289</v>
      </c>
      <c r="B11" s="11" t="s">
        <v>293</v>
      </c>
    </row>
    <row r="12" spans="1:10" x14ac:dyDescent="0.25">
      <c r="A12" s="3" t="s">
        <v>297</v>
      </c>
      <c r="B12" s="8">
        <v>45294</v>
      </c>
    </row>
    <row r="13" spans="1:10" x14ac:dyDescent="0.25">
      <c r="A13" s="3" t="s">
        <v>298</v>
      </c>
      <c r="B13" s="8">
        <v>45289</v>
      </c>
    </row>
    <row r="14" spans="1:10" x14ac:dyDescent="0.25">
      <c r="A14" s="3" t="s">
        <v>286</v>
      </c>
      <c r="B14" s="17" t="s">
        <v>287</v>
      </c>
    </row>
    <row r="15" spans="1:10" x14ac:dyDescent="0.25">
      <c r="A15" s="3" t="s">
        <v>288</v>
      </c>
      <c r="B15" s="17" t="s">
        <v>287</v>
      </c>
    </row>
    <row r="16" spans="1:10" x14ac:dyDescent="0.25">
      <c r="A16" s="10" t="s">
        <v>289</v>
      </c>
      <c r="B16" s="11" t="s">
        <v>299</v>
      </c>
    </row>
    <row r="17" spans="1:10" s="13" customFormat="1" x14ac:dyDescent="0.25">
      <c r="A17" s="14" t="s">
        <v>0</v>
      </c>
      <c r="B17" s="14" t="s">
        <v>1</v>
      </c>
      <c r="C17" s="14" t="s">
        <v>2</v>
      </c>
      <c r="D17" s="14" t="s">
        <v>3</v>
      </c>
      <c r="E17" s="14" t="s">
        <v>4</v>
      </c>
      <c r="F17" s="14" t="s">
        <v>5</v>
      </c>
      <c r="G17" s="14" t="s">
        <v>6</v>
      </c>
      <c r="H17" s="14" t="s">
        <v>294</v>
      </c>
      <c r="I17" s="14" t="s">
        <v>295</v>
      </c>
      <c r="J17" s="14" t="s">
        <v>296</v>
      </c>
    </row>
    <row r="18" spans="1:10" x14ac:dyDescent="0.25">
      <c r="A18" s="9" t="s">
        <v>7</v>
      </c>
      <c r="B18" s="9" t="s">
        <v>8</v>
      </c>
      <c r="C18" s="9" t="s">
        <v>9</v>
      </c>
      <c r="D18" s="9" t="s">
        <v>10</v>
      </c>
      <c r="E18" s="9" t="s">
        <v>11</v>
      </c>
      <c r="F18" s="9"/>
      <c r="G18" s="9" t="s">
        <v>12</v>
      </c>
      <c r="H18" s="9" t="s">
        <v>301</v>
      </c>
      <c r="I18" s="9" t="s">
        <v>302</v>
      </c>
      <c r="J18" s="9" t="s">
        <v>303</v>
      </c>
    </row>
    <row r="19" spans="1:10" x14ac:dyDescent="0.25">
      <c r="A19" s="9" t="s">
        <v>7</v>
      </c>
      <c r="B19" s="9" t="s">
        <v>8</v>
      </c>
      <c r="C19" s="9" t="s">
        <v>13</v>
      </c>
      <c r="D19" s="9" t="s">
        <v>14</v>
      </c>
      <c r="E19" s="9" t="s">
        <v>15</v>
      </c>
      <c r="F19" s="9" t="s">
        <v>16</v>
      </c>
      <c r="G19" s="9" t="s">
        <v>17</v>
      </c>
      <c r="H19" s="9" t="s">
        <v>304</v>
      </c>
      <c r="I19" s="9" t="s">
        <v>305</v>
      </c>
      <c r="J19" s="9" t="s">
        <v>303</v>
      </c>
    </row>
    <row r="20" spans="1:10" x14ac:dyDescent="0.25">
      <c r="A20" s="9" t="s">
        <v>7</v>
      </c>
      <c r="B20" s="9" t="s">
        <v>8</v>
      </c>
      <c r="C20" s="9" t="s">
        <v>13</v>
      </c>
      <c r="D20" s="9" t="s">
        <v>18</v>
      </c>
      <c r="E20" s="9" t="s">
        <v>19</v>
      </c>
      <c r="F20" s="9" t="s">
        <v>20</v>
      </c>
      <c r="G20" s="9" t="s">
        <v>21</v>
      </c>
      <c r="H20" s="9" t="s">
        <v>391</v>
      </c>
      <c r="I20" s="9" t="s">
        <v>392</v>
      </c>
      <c r="J20" s="9" t="s">
        <v>303</v>
      </c>
    </row>
    <row r="21" spans="1:10" x14ac:dyDescent="0.25">
      <c r="A21" s="9" t="s">
        <v>7</v>
      </c>
      <c r="B21" s="9" t="s">
        <v>8</v>
      </c>
      <c r="C21" s="9" t="s">
        <v>13</v>
      </c>
      <c r="D21" s="9" t="s">
        <v>18</v>
      </c>
      <c r="E21" s="9" t="s">
        <v>19</v>
      </c>
      <c r="F21" s="9" t="s">
        <v>22</v>
      </c>
      <c r="G21" s="9" t="s">
        <v>21</v>
      </c>
      <c r="H21" s="9" t="s">
        <v>391</v>
      </c>
      <c r="I21" s="9" t="s">
        <v>392</v>
      </c>
      <c r="J21" s="9" t="s">
        <v>303</v>
      </c>
    </row>
    <row r="22" spans="1:10" x14ac:dyDescent="0.25">
      <c r="A22" s="9" t="s">
        <v>7</v>
      </c>
      <c r="B22" s="9" t="s">
        <v>8</v>
      </c>
      <c r="C22" s="9" t="s">
        <v>13</v>
      </c>
      <c r="D22" s="9" t="s">
        <v>18</v>
      </c>
      <c r="E22" s="9" t="s">
        <v>19</v>
      </c>
      <c r="F22" s="9" t="s">
        <v>23</v>
      </c>
      <c r="G22" s="9" t="s">
        <v>21</v>
      </c>
      <c r="H22" s="9" t="s">
        <v>391</v>
      </c>
      <c r="I22" s="9" t="s">
        <v>392</v>
      </c>
      <c r="J22" s="9" t="s">
        <v>303</v>
      </c>
    </row>
    <row r="23" spans="1:10" x14ac:dyDescent="0.25">
      <c r="A23" s="9" t="s">
        <v>7</v>
      </c>
      <c r="B23" s="9" t="s">
        <v>8</v>
      </c>
      <c r="C23" s="9" t="s">
        <v>13</v>
      </c>
      <c r="D23" s="9" t="s">
        <v>18</v>
      </c>
      <c r="E23" s="9" t="s">
        <v>19</v>
      </c>
      <c r="F23" s="9" t="s">
        <v>24</v>
      </c>
      <c r="G23" s="9" t="s">
        <v>21</v>
      </c>
      <c r="H23" s="9" t="s">
        <v>391</v>
      </c>
      <c r="I23" s="9" t="s">
        <v>392</v>
      </c>
      <c r="J23" s="9" t="s">
        <v>303</v>
      </c>
    </row>
    <row r="24" spans="1:10" x14ac:dyDescent="0.25">
      <c r="A24" s="9" t="s">
        <v>7</v>
      </c>
      <c r="B24" s="9" t="s">
        <v>8</v>
      </c>
      <c r="C24" s="9" t="s">
        <v>13</v>
      </c>
      <c r="D24" s="9" t="s">
        <v>18</v>
      </c>
      <c r="E24" s="9" t="s">
        <v>19</v>
      </c>
      <c r="F24" s="9" t="s">
        <v>25</v>
      </c>
      <c r="G24" s="9" t="s">
        <v>21</v>
      </c>
      <c r="H24" s="9" t="s">
        <v>391</v>
      </c>
      <c r="I24" s="9" t="s">
        <v>392</v>
      </c>
      <c r="J24" s="9" t="s">
        <v>303</v>
      </c>
    </row>
    <row r="25" spans="1:10" x14ac:dyDescent="0.25">
      <c r="A25" s="9" t="s">
        <v>7</v>
      </c>
      <c r="B25" s="9" t="s">
        <v>8</v>
      </c>
      <c r="C25" s="9" t="s">
        <v>13</v>
      </c>
      <c r="D25" s="9" t="s">
        <v>18</v>
      </c>
      <c r="E25" s="9" t="s">
        <v>19</v>
      </c>
      <c r="F25" s="9" t="s">
        <v>26</v>
      </c>
      <c r="G25" s="9" t="s">
        <v>21</v>
      </c>
      <c r="H25" s="9" t="s">
        <v>391</v>
      </c>
      <c r="I25" s="9" t="s">
        <v>392</v>
      </c>
      <c r="J25" s="9" t="s">
        <v>303</v>
      </c>
    </row>
    <row r="26" spans="1:10" x14ac:dyDescent="0.25">
      <c r="A26" s="9" t="s">
        <v>7</v>
      </c>
      <c r="B26" s="9" t="s">
        <v>8</v>
      </c>
      <c r="C26" s="9" t="s">
        <v>13</v>
      </c>
      <c r="D26" s="9" t="s">
        <v>18</v>
      </c>
      <c r="E26" s="9" t="s">
        <v>19</v>
      </c>
      <c r="F26" s="9" t="s">
        <v>27</v>
      </c>
      <c r="G26" s="9" t="s">
        <v>21</v>
      </c>
      <c r="H26" s="9" t="s">
        <v>391</v>
      </c>
      <c r="I26" s="9" t="s">
        <v>392</v>
      </c>
      <c r="J26" s="9" t="s">
        <v>303</v>
      </c>
    </row>
    <row r="27" spans="1:10" x14ac:dyDescent="0.25">
      <c r="A27" s="9" t="s">
        <v>7</v>
      </c>
      <c r="B27" s="9" t="s">
        <v>8</v>
      </c>
      <c r="C27" s="9" t="s">
        <v>13</v>
      </c>
      <c r="D27" s="9" t="s">
        <v>18</v>
      </c>
      <c r="E27" s="9" t="s">
        <v>19</v>
      </c>
      <c r="F27" s="9" t="s">
        <v>28</v>
      </c>
      <c r="G27" s="9" t="s">
        <v>21</v>
      </c>
      <c r="H27" s="9" t="s">
        <v>391</v>
      </c>
      <c r="I27" s="9" t="s">
        <v>392</v>
      </c>
      <c r="J27" s="9" t="s">
        <v>303</v>
      </c>
    </row>
    <row r="28" spans="1:10" x14ac:dyDescent="0.25">
      <c r="A28" s="9" t="s">
        <v>7</v>
      </c>
      <c r="B28" s="9" t="s">
        <v>8</v>
      </c>
      <c r="C28" s="9" t="s">
        <v>13</v>
      </c>
      <c r="D28" s="9" t="s">
        <v>18</v>
      </c>
      <c r="E28" s="9" t="s">
        <v>19</v>
      </c>
      <c r="F28" s="9" t="s">
        <v>29</v>
      </c>
      <c r="G28" s="9" t="s">
        <v>21</v>
      </c>
      <c r="H28" s="9" t="s">
        <v>391</v>
      </c>
      <c r="I28" s="9" t="s">
        <v>392</v>
      </c>
      <c r="J28" s="9" t="s">
        <v>303</v>
      </c>
    </row>
    <row r="29" spans="1:10" x14ac:dyDescent="0.25">
      <c r="A29" s="9" t="s">
        <v>7</v>
      </c>
      <c r="B29" s="9" t="s">
        <v>8</v>
      </c>
      <c r="C29" s="9" t="s">
        <v>13</v>
      </c>
      <c r="D29" s="9" t="s">
        <v>18</v>
      </c>
      <c r="E29" s="9" t="s">
        <v>19</v>
      </c>
      <c r="F29" s="9" t="s">
        <v>30</v>
      </c>
      <c r="G29" s="9" t="s">
        <v>21</v>
      </c>
      <c r="H29" s="9" t="s">
        <v>391</v>
      </c>
      <c r="I29" s="9" t="s">
        <v>392</v>
      </c>
      <c r="J29" s="9" t="s">
        <v>303</v>
      </c>
    </row>
    <row r="30" spans="1:10" x14ac:dyDescent="0.25">
      <c r="A30" s="9" t="s">
        <v>7</v>
      </c>
      <c r="B30" s="9" t="s">
        <v>8</v>
      </c>
      <c r="C30" s="9" t="s">
        <v>13</v>
      </c>
      <c r="D30" s="9" t="s">
        <v>18</v>
      </c>
      <c r="E30" s="9" t="s">
        <v>19</v>
      </c>
      <c r="F30" s="9" t="s">
        <v>31</v>
      </c>
      <c r="G30" s="9" t="s">
        <v>21</v>
      </c>
      <c r="H30" s="9" t="s">
        <v>391</v>
      </c>
      <c r="I30" s="9" t="s">
        <v>392</v>
      </c>
      <c r="J30" s="9" t="s">
        <v>303</v>
      </c>
    </row>
    <row r="31" spans="1:10" x14ac:dyDescent="0.25">
      <c r="A31" s="9" t="s">
        <v>7</v>
      </c>
      <c r="B31" s="9" t="s">
        <v>8</v>
      </c>
      <c r="C31" s="9" t="s">
        <v>13</v>
      </c>
      <c r="D31" s="9" t="s">
        <v>18</v>
      </c>
      <c r="E31" s="9" t="s">
        <v>19</v>
      </c>
      <c r="F31" s="9" t="s">
        <v>32</v>
      </c>
      <c r="G31" s="9" t="s">
        <v>21</v>
      </c>
      <c r="H31" s="9" t="s">
        <v>391</v>
      </c>
      <c r="I31" s="9" t="s">
        <v>392</v>
      </c>
      <c r="J31" s="9" t="s">
        <v>303</v>
      </c>
    </row>
    <row r="32" spans="1:10" x14ac:dyDescent="0.25">
      <c r="A32" s="9" t="s">
        <v>7</v>
      </c>
      <c r="B32" s="9" t="s">
        <v>8</v>
      </c>
      <c r="C32" s="9" t="s">
        <v>13</v>
      </c>
      <c r="D32" s="9" t="s">
        <v>18</v>
      </c>
      <c r="E32" s="9" t="s">
        <v>19</v>
      </c>
      <c r="F32" s="9" t="s">
        <v>33</v>
      </c>
      <c r="G32" s="9" t="s">
        <v>21</v>
      </c>
      <c r="H32" s="9" t="s">
        <v>391</v>
      </c>
      <c r="I32" s="9" t="s">
        <v>392</v>
      </c>
      <c r="J32" s="9" t="s">
        <v>303</v>
      </c>
    </row>
    <row r="33" spans="1:10" x14ac:dyDescent="0.25">
      <c r="A33" s="9" t="s">
        <v>7</v>
      </c>
      <c r="B33" s="9" t="s">
        <v>8</v>
      </c>
      <c r="C33" s="9" t="s">
        <v>13</v>
      </c>
      <c r="D33" s="9" t="s">
        <v>18</v>
      </c>
      <c r="E33" s="9" t="s">
        <v>19</v>
      </c>
      <c r="F33" s="9" t="s">
        <v>34</v>
      </c>
      <c r="G33" s="9" t="s">
        <v>21</v>
      </c>
      <c r="H33" s="9" t="s">
        <v>391</v>
      </c>
      <c r="I33" s="9" t="s">
        <v>392</v>
      </c>
      <c r="J33" s="9" t="s">
        <v>303</v>
      </c>
    </row>
    <row r="34" spans="1:10" x14ac:dyDescent="0.25">
      <c r="A34" s="9" t="s">
        <v>7</v>
      </c>
      <c r="B34" s="9" t="s">
        <v>8</v>
      </c>
      <c r="C34" s="9" t="s">
        <v>13</v>
      </c>
      <c r="D34" s="9" t="s">
        <v>18</v>
      </c>
      <c r="E34" s="9" t="s">
        <v>19</v>
      </c>
      <c r="F34" s="9" t="s">
        <v>35</v>
      </c>
      <c r="G34" s="9" t="s">
        <v>21</v>
      </c>
      <c r="H34" s="9" t="s">
        <v>391</v>
      </c>
      <c r="I34" s="9" t="s">
        <v>392</v>
      </c>
      <c r="J34" s="9" t="s">
        <v>303</v>
      </c>
    </row>
    <row r="35" spans="1:10" x14ac:dyDescent="0.25">
      <c r="A35" s="9" t="s">
        <v>7</v>
      </c>
      <c r="B35" s="9" t="s">
        <v>8</v>
      </c>
      <c r="C35" s="9" t="s">
        <v>13</v>
      </c>
      <c r="D35" s="9" t="s">
        <v>18</v>
      </c>
      <c r="E35" s="9" t="s">
        <v>19</v>
      </c>
      <c r="F35" s="9" t="s">
        <v>36</v>
      </c>
      <c r="G35" s="9" t="s">
        <v>21</v>
      </c>
      <c r="H35" s="9" t="s">
        <v>391</v>
      </c>
      <c r="I35" s="9" t="s">
        <v>392</v>
      </c>
      <c r="J35" s="9" t="s">
        <v>303</v>
      </c>
    </row>
    <row r="36" spans="1:10" x14ac:dyDescent="0.25">
      <c r="A36" s="9" t="s">
        <v>7</v>
      </c>
      <c r="B36" s="9" t="s">
        <v>37</v>
      </c>
      <c r="C36" s="9" t="s">
        <v>38</v>
      </c>
      <c r="D36" s="9" t="s">
        <v>39</v>
      </c>
      <c r="E36" s="9" t="s">
        <v>40</v>
      </c>
      <c r="F36" s="16">
        <v>6942465753424650</v>
      </c>
      <c r="G36" s="9" t="s">
        <v>41</v>
      </c>
      <c r="H36" s="9" t="s">
        <v>300</v>
      </c>
      <c r="I36" s="9" t="s">
        <v>393</v>
      </c>
      <c r="J36" s="9" t="s">
        <v>303</v>
      </c>
    </row>
    <row r="37" spans="1:10" x14ac:dyDescent="0.25">
      <c r="A37" s="9" t="s">
        <v>7</v>
      </c>
      <c r="B37" s="9" t="s">
        <v>37</v>
      </c>
      <c r="C37" s="9" t="s">
        <v>38</v>
      </c>
      <c r="D37" s="9" t="s">
        <v>39</v>
      </c>
      <c r="E37" s="9" t="s">
        <v>42</v>
      </c>
      <c r="F37" s="16">
        <v>3773141910739810</v>
      </c>
      <c r="G37" s="9" t="s">
        <v>41</v>
      </c>
      <c r="H37" s="9" t="s">
        <v>300</v>
      </c>
      <c r="I37" s="9" t="s">
        <v>393</v>
      </c>
      <c r="J37" s="9" t="s">
        <v>303</v>
      </c>
    </row>
    <row r="38" spans="1:10" x14ac:dyDescent="0.25">
      <c r="A38" s="9" t="s">
        <v>7</v>
      </c>
      <c r="B38" s="9" t="s">
        <v>37</v>
      </c>
      <c r="C38" s="9" t="s">
        <v>38</v>
      </c>
      <c r="D38" s="9" t="s">
        <v>39</v>
      </c>
      <c r="E38" s="9" t="s">
        <v>43</v>
      </c>
      <c r="F38" s="16">
        <v>2972526502324200</v>
      </c>
      <c r="G38" s="9" t="s">
        <v>41</v>
      </c>
      <c r="H38" s="9" t="s">
        <v>300</v>
      </c>
      <c r="I38" s="9" t="s">
        <v>393</v>
      </c>
      <c r="J38" s="9" t="s">
        <v>303</v>
      </c>
    </row>
    <row r="39" spans="1:10" x14ac:dyDescent="0.25">
      <c r="A39" s="9" t="s">
        <v>7</v>
      </c>
      <c r="B39" s="9" t="s">
        <v>37</v>
      </c>
      <c r="C39" s="9" t="s">
        <v>38</v>
      </c>
      <c r="D39" s="9" t="s">
        <v>39</v>
      </c>
      <c r="E39" s="9" t="s">
        <v>44</v>
      </c>
      <c r="F39" s="9">
        <v>145</v>
      </c>
      <c r="G39" s="9" t="s">
        <v>45</v>
      </c>
      <c r="H39" s="9" t="s">
        <v>300</v>
      </c>
      <c r="I39" s="9" t="s">
        <v>393</v>
      </c>
      <c r="J39" s="9" t="s">
        <v>303</v>
      </c>
    </row>
    <row r="40" spans="1:10" x14ac:dyDescent="0.25">
      <c r="A40" s="9" t="s">
        <v>7</v>
      </c>
      <c r="B40" s="9" t="s">
        <v>37</v>
      </c>
      <c r="C40" s="9" t="s">
        <v>38</v>
      </c>
      <c r="D40" s="9" t="s">
        <v>39</v>
      </c>
      <c r="E40" s="9" t="s">
        <v>46</v>
      </c>
      <c r="F40" s="16">
        <v>2.09917485988983E+16</v>
      </c>
      <c r="G40" s="9" t="s">
        <v>41</v>
      </c>
      <c r="H40" s="9" t="s">
        <v>300</v>
      </c>
      <c r="I40" s="9" t="s">
        <v>393</v>
      </c>
      <c r="J40" s="9" t="s">
        <v>303</v>
      </c>
    </row>
    <row r="41" spans="1:10" x14ac:dyDescent="0.25">
      <c r="A41" s="9" t="s">
        <v>7</v>
      </c>
      <c r="B41" s="9" t="s">
        <v>37</v>
      </c>
      <c r="C41" s="9" t="s">
        <v>38</v>
      </c>
      <c r="D41" s="9" t="s">
        <v>39</v>
      </c>
      <c r="E41" s="9" t="s">
        <v>47</v>
      </c>
      <c r="F41" s="16">
        <v>1.23333333333333E+16</v>
      </c>
      <c r="G41" s="9" t="s">
        <v>48</v>
      </c>
      <c r="H41" s="9" t="s">
        <v>300</v>
      </c>
      <c r="I41" s="9" t="s">
        <v>393</v>
      </c>
      <c r="J41" s="9" t="s">
        <v>303</v>
      </c>
    </row>
    <row r="42" spans="1:10" x14ac:dyDescent="0.25">
      <c r="A42" s="9" t="s">
        <v>7</v>
      </c>
      <c r="B42" s="9" t="s">
        <v>37</v>
      </c>
      <c r="C42" s="9" t="s">
        <v>38</v>
      </c>
      <c r="D42" s="9" t="s">
        <v>39</v>
      </c>
      <c r="E42" s="9" t="s">
        <v>49</v>
      </c>
      <c r="F42" s="16">
        <v>2.99713498083561E+16</v>
      </c>
      <c r="G42" s="9" t="s">
        <v>41</v>
      </c>
      <c r="H42" s="9" t="s">
        <v>300</v>
      </c>
      <c r="I42" s="9" t="s">
        <v>393</v>
      </c>
      <c r="J42" s="9" t="s">
        <v>303</v>
      </c>
    </row>
    <row r="43" spans="1:10" x14ac:dyDescent="0.25">
      <c r="A43" s="9" t="s">
        <v>7</v>
      </c>
      <c r="B43" s="9" t="s">
        <v>37</v>
      </c>
      <c r="C43" s="9" t="s">
        <v>38</v>
      </c>
      <c r="D43" s="9" t="s">
        <v>39</v>
      </c>
      <c r="E43" s="9" t="s">
        <v>50</v>
      </c>
      <c r="F43" s="16">
        <v>5101744659792260</v>
      </c>
      <c r="G43" s="9" t="s">
        <v>41</v>
      </c>
      <c r="H43" s="9" t="s">
        <v>300</v>
      </c>
      <c r="I43" s="9" t="s">
        <v>393</v>
      </c>
      <c r="J43" s="9" t="s">
        <v>303</v>
      </c>
    </row>
    <row r="44" spans="1:10" x14ac:dyDescent="0.25">
      <c r="A44" s="9" t="s">
        <v>7</v>
      </c>
      <c r="B44" s="9" t="s">
        <v>37</v>
      </c>
      <c r="C44" s="9" t="s">
        <v>38</v>
      </c>
      <c r="D44" s="9" t="s">
        <v>39</v>
      </c>
      <c r="E44" s="9" t="s">
        <v>51</v>
      </c>
      <c r="F44" s="16">
        <v>8377178082191780</v>
      </c>
      <c r="G44" s="9" t="s">
        <v>52</v>
      </c>
      <c r="H44" s="9" t="s">
        <v>300</v>
      </c>
      <c r="I44" s="9" t="s">
        <v>393</v>
      </c>
      <c r="J44" s="9" t="s">
        <v>303</v>
      </c>
    </row>
    <row r="45" spans="1:10" x14ac:dyDescent="0.25">
      <c r="A45" s="9" t="s">
        <v>7</v>
      </c>
      <c r="B45" s="9" t="s">
        <v>37</v>
      </c>
      <c r="C45" s="9" t="s">
        <v>38</v>
      </c>
      <c r="D45" s="9" t="s">
        <v>39</v>
      </c>
      <c r="E45" s="9" t="s">
        <v>53</v>
      </c>
      <c r="F45" s="16">
        <v>6298389193302890</v>
      </c>
      <c r="G45" s="9" t="s">
        <v>41</v>
      </c>
      <c r="H45" s="9" t="s">
        <v>300</v>
      </c>
      <c r="I45" s="9" t="s">
        <v>393</v>
      </c>
      <c r="J45" s="9" t="s">
        <v>303</v>
      </c>
    </row>
    <row r="46" spans="1:10" x14ac:dyDescent="0.25">
      <c r="A46" s="9" t="s">
        <v>7</v>
      </c>
      <c r="B46" s="9" t="s">
        <v>37</v>
      </c>
      <c r="C46" s="9" t="s">
        <v>38</v>
      </c>
      <c r="D46" s="9" t="s">
        <v>39</v>
      </c>
      <c r="E46" s="9" t="s">
        <v>54</v>
      </c>
      <c r="F46" s="16">
        <v>5473198956294840</v>
      </c>
      <c r="G46" s="9" t="s">
        <v>55</v>
      </c>
      <c r="H46" s="9" t="s">
        <v>300</v>
      </c>
      <c r="I46" s="9" t="s">
        <v>393</v>
      </c>
      <c r="J46" s="9" t="s">
        <v>303</v>
      </c>
    </row>
    <row r="47" spans="1:10" x14ac:dyDescent="0.25">
      <c r="A47" s="9" t="s">
        <v>7</v>
      </c>
      <c r="B47" s="9" t="s">
        <v>37</v>
      </c>
      <c r="C47" s="9" t="s">
        <v>38</v>
      </c>
      <c r="D47" s="9" t="s">
        <v>39</v>
      </c>
      <c r="E47" s="9" t="s">
        <v>56</v>
      </c>
      <c r="F47" s="16">
        <v>3076854808969360</v>
      </c>
      <c r="G47" s="9" t="s">
        <v>41</v>
      </c>
      <c r="H47" s="9" t="s">
        <v>300</v>
      </c>
      <c r="I47" s="9" t="s">
        <v>393</v>
      </c>
      <c r="J47" s="9" t="s">
        <v>303</v>
      </c>
    </row>
    <row r="48" spans="1:10" x14ac:dyDescent="0.25">
      <c r="A48" s="9" t="s">
        <v>7</v>
      </c>
      <c r="B48" s="9" t="s">
        <v>37</v>
      </c>
      <c r="C48" s="9" t="s">
        <v>38</v>
      </c>
      <c r="D48" s="9" t="s">
        <v>39</v>
      </c>
      <c r="E48" s="9" t="s">
        <v>57</v>
      </c>
      <c r="F48" s="16">
        <v>1934102168949770</v>
      </c>
      <c r="G48" s="9" t="s">
        <v>58</v>
      </c>
      <c r="H48" s="9" t="s">
        <v>300</v>
      </c>
      <c r="I48" s="9" t="s">
        <v>393</v>
      </c>
      <c r="J48" s="9" t="s">
        <v>303</v>
      </c>
    </row>
    <row r="49" spans="1:10" x14ac:dyDescent="0.25">
      <c r="A49" s="9" t="s">
        <v>7</v>
      </c>
      <c r="B49" s="9" t="s">
        <v>37</v>
      </c>
      <c r="C49" s="9" t="s">
        <v>38</v>
      </c>
      <c r="D49" s="9" t="s">
        <v>39</v>
      </c>
      <c r="E49" s="9" t="s">
        <v>59</v>
      </c>
      <c r="F49" s="16">
        <v>2677625570776250</v>
      </c>
      <c r="G49" s="9" t="s">
        <v>58</v>
      </c>
      <c r="H49" s="9" t="s">
        <v>300</v>
      </c>
      <c r="I49" s="9" t="s">
        <v>393</v>
      </c>
      <c r="J49" s="9" t="s">
        <v>303</v>
      </c>
    </row>
    <row r="50" spans="1:10" x14ac:dyDescent="0.25">
      <c r="A50" s="9" t="s">
        <v>7</v>
      </c>
      <c r="B50" s="9" t="s">
        <v>37</v>
      </c>
      <c r="C50" s="9" t="s">
        <v>38</v>
      </c>
      <c r="D50" s="9" t="s">
        <v>39</v>
      </c>
      <c r="E50" s="9" t="s">
        <v>60</v>
      </c>
      <c r="F50" s="16">
        <v>3580821917808210</v>
      </c>
      <c r="G50" s="9" t="s">
        <v>41</v>
      </c>
      <c r="H50" s="9" t="s">
        <v>300</v>
      </c>
      <c r="I50" s="9" t="s">
        <v>393</v>
      </c>
      <c r="J50" s="9" t="s">
        <v>303</v>
      </c>
    </row>
    <row r="51" spans="1:10" x14ac:dyDescent="0.25">
      <c r="A51" s="9" t="s">
        <v>7</v>
      </c>
      <c r="B51" s="9" t="s">
        <v>37</v>
      </c>
      <c r="C51" s="9" t="s">
        <v>38</v>
      </c>
      <c r="D51" s="9" t="s">
        <v>39</v>
      </c>
      <c r="E51" s="9" t="s">
        <v>61</v>
      </c>
      <c r="F51" s="16">
        <v>2.89883105022831E+16</v>
      </c>
      <c r="G51" s="9" t="s">
        <v>62</v>
      </c>
      <c r="H51" s="9" t="s">
        <v>300</v>
      </c>
      <c r="I51" s="9" t="s">
        <v>393</v>
      </c>
      <c r="J51" s="9" t="s">
        <v>303</v>
      </c>
    </row>
    <row r="52" spans="1:10" x14ac:dyDescent="0.25">
      <c r="A52" s="9" t="s">
        <v>7</v>
      </c>
      <c r="B52" s="9" t="s">
        <v>37</v>
      </c>
      <c r="C52" s="9" t="s">
        <v>38</v>
      </c>
      <c r="D52" s="9" t="s">
        <v>39</v>
      </c>
      <c r="E52" s="9" t="s">
        <v>63</v>
      </c>
      <c r="F52" s="9">
        <v>376</v>
      </c>
      <c r="G52" s="9" t="s">
        <v>64</v>
      </c>
      <c r="H52" s="9" t="s">
        <v>300</v>
      </c>
      <c r="I52" s="9" t="s">
        <v>393</v>
      </c>
      <c r="J52" s="9" t="s">
        <v>303</v>
      </c>
    </row>
    <row r="53" spans="1:10" x14ac:dyDescent="0.25">
      <c r="A53" s="9" t="s">
        <v>7</v>
      </c>
      <c r="B53" s="9" t="s">
        <v>37</v>
      </c>
      <c r="C53" s="9" t="s">
        <v>38</v>
      </c>
      <c r="D53" s="9" t="s">
        <v>39</v>
      </c>
      <c r="E53" s="9" t="s">
        <v>65</v>
      </c>
      <c r="F53" s="16">
        <v>8198630136986300</v>
      </c>
      <c r="G53" s="9" t="s">
        <v>41</v>
      </c>
      <c r="H53" s="9" t="s">
        <v>300</v>
      </c>
      <c r="I53" s="9" t="s">
        <v>393</v>
      </c>
      <c r="J53" s="9" t="s">
        <v>303</v>
      </c>
    </row>
    <row r="54" spans="1:10" x14ac:dyDescent="0.25">
      <c r="A54" s="9" t="s">
        <v>7</v>
      </c>
      <c r="B54" s="9" t="s">
        <v>37</v>
      </c>
      <c r="C54" s="9" t="s">
        <v>38</v>
      </c>
      <c r="D54" s="9" t="s">
        <v>39</v>
      </c>
      <c r="E54" s="9" t="s">
        <v>66</v>
      </c>
      <c r="F54" s="9" t="s">
        <v>67</v>
      </c>
      <c r="G54" s="9" t="s">
        <v>41</v>
      </c>
      <c r="H54" s="9" t="s">
        <v>300</v>
      </c>
      <c r="I54" s="9" t="s">
        <v>393</v>
      </c>
      <c r="J54" s="9" t="s">
        <v>303</v>
      </c>
    </row>
    <row r="55" spans="1:10" x14ac:dyDescent="0.25">
      <c r="A55" s="9" t="s">
        <v>7</v>
      </c>
      <c r="B55" s="9" t="s">
        <v>37</v>
      </c>
      <c r="C55" s="9" t="s">
        <v>38</v>
      </c>
      <c r="D55" s="9" t="s">
        <v>39</v>
      </c>
      <c r="E55" s="9" t="s">
        <v>68</v>
      </c>
      <c r="F55" s="9" t="s">
        <v>69</v>
      </c>
      <c r="G55" s="9" t="s">
        <v>41</v>
      </c>
      <c r="H55" s="9" t="s">
        <v>300</v>
      </c>
      <c r="I55" s="9" t="s">
        <v>393</v>
      </c>
      <c r="J55" s="9" t="s">
        <v>303</v>
      </c>
    </row>
    <row r="56" spans="1:10" x14ac:dyDescent="0.25">
      <c r="A56" s="9" t="s">
        <v>7</v>
      </c>
      <c r="B56" s="9" t="s">
        <v>37</v>
      </c>
      <c r="C56" s="9" t="s">
        <v>38</v>
      </c>
      <c r="D56" s="9" t="s">
        <v>39</v>
      </c>
      <c r="E56" s="9" t="s">
        <v>70</v>
      </c>
      <c r="F56" s="16">
        <v>7973549547945200</v>
      </c>
      <c r="G56" s="9" t="s">
        <v>45</v>
      </c>
      <c r="H56" s="9" t="s">
        <v>300</v>
      </c>
      <c r="I56" s="9" t="s">
        <v>393</v>
      </c>
      <c r="J56" s="9" t="s">
        <v>303</v>
      </c>
    </row>
    <row r="57" spans="1:10" x14ac:dyDescent="0.25">
      <c r="A57" s="9" t="s">
        <v>7</v>
      </c>
      <c r="B57" s="9" t="s">
        <v>37</v>
      </c>
      <c r="C57" s="9" t="s">
        <v>38</v>
      </c>
      <c r="D57" s="9" t="s">
        <v>39</v>
      </c>
      <c r="E57" s="9" t="s">
        <v>71</v>
      </c>
      <c r="F57" s="16">
        <v>6420681621004560</v>
      </c>
      <c r="G57" s="9" t="s">
        <v>41</v>
      </c>
      <c r="H57" s="9" t="s">
        <v>300</v>
      </c>
      <c r="I57" s="9" t="s">
        <v>393</v>
      </c>
      <c r="J57" s="9" t="s">
        <v>303</v>
      </c>
    </row>
    <row r="58" spans="1:10" x14ac:dyDescent="0.25">
      <c r="A58" s="9" t="s">
        <v>7</v>
      </c>
      <c r="B58" s="9" t="s">
        <v>37</v>
      </c>
      <c r="C58" s="9" t="s">
        <v>38</v>
      </c>
      <c r="D58" s="9" t="s">
        <v>39</v>
      </c>
      <c r="E58" s="9" t="s">
        <v>72</v>
      </c>
      <c r="F58" s="16">
        <v>7422736856510650</v>
      </c>
      <c r="G58" s="9" t="s">
        <v>41</v>
      </c>
      <c r="H58" s="9" t="s">
        <v>300</v>
      </c>
      <c r="I58" s="9" t="s">
        <v>393</v>
      </c>
      <c r="J58" s="9" t="s">
        <v>303</v>
      </c>
    </row>
    <row r="59" spans="1:10" x14ac:dyDescent="0.25">
      <c r="A59" s="9" t="s">
        <v>7</v>
      </c>
      <c r="B59" s="9" t="s">
        <v>37</v>
      </c>
      <c r="C59" s="9" t="s">
        <v>38</v>
      </c>
      <c r="D59" s="9" t="s">
        <v>39</v>
      </c>
      <c r="E59" s="9" t="s">
        <v>73</v>
      </c>
      <c r="F59" s="16">
        <v>4.99452965709256E+16</v>
      </c>
      <c r="G59" s="9" t="s">
        <v>41</v>
      </c>
      <c r="H59" s="9" t="s">
        <v>300</v>
      </c>
      <c r="I59" s="9" t="s">
        <v>393</v>
      </c>
      <c r="J59" s="9" t="s">
        <v>303</v>
      </c>
    </row>
    <row r="60" spans="1:10" x14ac:dyDescent="0.25">
      <c r="A60" s="9" t="s">
        <v>7</v>
      </c>
      <c r="B60" s="9" t="s">
        <v>37</v>
      </c>
      <c r="C60" s="9" t="s">
        <v>38</v>
      </c>
      <c r="D60" s="9" t="s">
        <v>39</v>
      </c>
      <c r="E60" s="9" t="s">
        <v>74</v>
      </c>
      <c r="F60" s="9">
        <v>111</v>
      </c>
      <c r="G60" s="9" t="s">
        <v>75</v>
      </c>
      <c r="H60" s="9" t="s">
        <v>300</v>
      </c>
      <c r="I60" s="9" t="s">
        <v>393</v>
      </c>
      <c r="J60" s="9" t="s">
        <v>303</v>
      </c>
    </row>
    <row r="61" spans="1:10" x14ac:dyDescent="0.25">
      <c r="A61" s="9" t="s">
        <v>7</v>
      </c>
      <c r="B61" s="9" t="s">
        <v>37</v>
      </c>
      <c r="C61" s="9" t="s">
        <v>38</v>
      </c>
      <c r="D61" s="9" t="s">
        <v>39</v>
      </c>
      <c r="E61" s="9" t="s">
        <v>76</v>
      </c>
      <c r="F61" s="16">
        <v>1.23559064840182E+16</v>
      </c>
      <c r="G61" s="9" t="s">
        <v>41</v>
      </c>
      <c r="H61" s="9" t="s">
        <v>300</v>
      </c>
      <c r="I61" s="9" t="s">
        <v>393</v>
      </c>
      <c r="J61" s="9" t="s">
        <v>303</v>
      </c>
    </row>
    <row r="62" spans="1:10" x14ac:dyDescent="0.25">
      <c r="A62" s="9" t="s">
        <v>7</v>
      </c>
      <c r="B62" s="9" t="s">
        <v>37</v>
      </c>
      <c r="C62" s="9" t="s">
        <v>38</v>
      </c>
      <c r="D62" s="9" t="s">
        <v>39</v>
      </c>
      <c r="E62" s="9" t="s">
        <v>77</v>
      </c>
      <c r="F62" s="16">
        <v>1.16219178082191E+16</v>
      </c>
      <c r="G62" s="9" t="s">
        <v>41</v>
      </c>
      <c r="H62" s="9" t="s">
        <v>300</v>
      </c>
      <c r="I62" s="9" t="s">
        <v>393</v>
      </c>
      <c r="J62" s="9" t="s">
        <v>303</v>
      </c>
    </row>
    <row r="63" spans="1:10" x14ac:dyDescent="0.25">
      <c r="A63" s="9" t="s">
        <v>7</v>
      </c>
      <c r="B63" s="9" t="s">
        <v>37</v>
      </c>
      <c r="C63" s="9" t="s">
        <v>38</v>
      </c>
      <c r="D63" s="9" t="s">
        <v>39</v>
      </c>
      <c r="E63" s="9" t="s">
        <v>78</v>
      </c>
      <c r="F63" s="9">
        <v>30</v>
      </c>
      <c r="G63" s="9" t="s">
        <v>41</v>
      </c>
      <c r="H63" s="9" t="s">
        <v>300</v>
      </c>
      <c r="I63" s="9" t="s">
        <v>393</v>
      </c>
      <c r="J63" s="9" t="s">
        <v>303</v>
      </c>
    </row>
    <row r="64" spans="1:10" x14ac:dyDescent="0.25">
      <c r="A64" s="9" t="s">
        <v>7</v>
      </c>
      <c r="B64" s="9" t="s">
        <v>37</v>
      </c>
      <c r="C64" s="9" t="s">
        <v>38</v>
      </c>
      <c r="D64" s="9" t="s">
        <v>39</v>
      </c>
      <c r="E64" s="9" t="s">
        <v>79</v>
      </c>
      <c r="F64" s="16">
        <v>7116597901134080</v>
      </c>
      <c r="G64" s="9" t="s">
        <v>80</v>
      </c>
      <c r="H64" s="9" t="s">
        <v>300</v>
      </c>
      <c r="I64" s="9" t="s">
        <v>393</v>
      </c>
      <c r="J64" s="9" t="s">
        <v>303</v>
      </c>
    </row>
    <row r="65" spans="1:10" x14ac:dyDescent="0.25">
      <c r="A65" s="9" t="s">
        <v>7</v>
      </c>
      <c r="B65" s="9" t="s">
        <v>37</v>
      </c>
      <c r="C65" s="9" t="s">
        <v>38</v>
      </c>
      <c r="D65" s="9" t="s">
        <v>39</v>
      </c>
      <c r="E65" s="9" t="s">
        <v>81</v>
      </c>
      <c r="F65" s="16">
        <v>5670660143523150</v>
      </c>
      <c r="G65" s="9" t="s">
        <v>41</v>
      </c>
      <c r="H65" s="9" t="s">
        <v>300</v>
      </c>
      <c r="I65" s="9" t="s">
        <v>393</v>
      </c>
      <c r="J65" s="9" t="s">
        <v>303</v>
      </c>
    </row>
    <row r="66" spans="1:10" x14ac:dyDescent="0.25">
      <c r="A66" s="9" t="s">
        <v>7</v>
      </c>
      <c r="B66" s="9" t="s">
        <v>37</v>
      </c>
      <c r="C66" s="9" t="s">
        <v>38</v>
      </c>
      <c r="D66" s="9" t="s">
        <v>39</v>
      </c>
      <c r="E66" s="9" t="s">
        <v>82</v>
      </c>
      <c r="F66" s="16">
        <v>2.04252602739726E+16</v>
      </c>
      <c r="G66" s="9" t="s">
        <v>41</v>
      </c>
      <c r="H66" s="9" t="s">
        <v>300</v>
      </c>
      <c r="I66" s="9" t="s">
        <v>393</v>
      </c>
      <c r="J66" s="9" t="s">
        <v>303</v>
      </c>
    </row>
    <row r="67" spans="1:10" x14ac:dyDescent="0.25">
      <c r="A67" s="9" t="s">
        <v>7</v>
      </c>
      <c r="B67" s="9" t="s">
        <v>37</v>
      </c>
      <c r="C67" s="9" t="s">
        <v>38</v>
      </c>
      <c r="D67" s="9" t="s">
        <v>39</v>
      </c>
      <c r="E67" s="9" t="s">
        <v>83</v>
      </c>
      <c r="F67" s="16">
        <v>4.3443061377214704E+16</v>
      </c>
      <c r="G67" s="9" t="s">
        <v>84</v>
      </c>
      <c r="H67" s="9" t="s">
        <v>300</v>
      </c>
      <c r="I67" s="9" t="s">
        <v>393</v>
      </c>
      <c r="J67" s="9" t="s">
        <v>303</v>
      </c>
    </row>
    <row r="68" spans="1:10" x14ac:dyDescent="0.25">
      <c r="A68" s="9" t="s">
        <v>7</v>
      </c>
      <c r="B68" s="9" t="s">
        <v>37</v>
      </c>
      <c r="C68" s="9" t="s">
        <v>38</v>
      </c>
      <c r="D68" s="9" t="s">
        <v>39</v>
      </c>
      <c r="E68" s="9" t="s">
        <v>85</v>
      </c>
      <c r="F68" s="16">
        <v>7040354794520540</v>
      </c>
      <c r="G68" s="9" t="s">
        <v>48</v>
      </c>
      <c r="H68" s="9" t="s">
        <v>300</v>
      </c>
      <c r="I68" s="9" t="s">
        <v>393</v>
      </c>
      <c r="J68" s="9" t="s">
        <v>303</v>
      </c>
    </row>
    <row r="69" spans="1:10" x14ac:dyDescent="0.25">
      <c r="A69" s="9" t="s">
        <v>7</v>
      </c>
      <c r="B69" s="9" t="s">
        <v>37</v>
      </c>
      <c r="C69" s="9" t="s">
        <v>38</v>
      </c>
      <c r="D69" s="9" t="s">
        <v>39</v>
      </c>
      <c r="E69" s="9" t="s">
        <v>86</v>
      </c>
      <c r="F69" s="16">
        <v>7705166079124310</v>
      </c>
      <c r="G69" s="9" t="s">
        <v>41</v>
      </c>
      <c r="H69" s="9" t="s">
        <v>300</v>
      </c>
      <c r="I69" s="9" t="s">
        <v>393</v>
      </c>
      <c r="J69" s="9" t="s">
        <v>303</v>
      </c>
    </row>
    <row r="70" spans="1:10" x14ac:dyDescent="0.25">
      <c r="A70" s="9" t="s">
        <v>7</v>
      </c>
      <c r="B70" s="9" t="s">
        <v>37</v>
      </c>
      <c r="C70" s="9" t="s">
        <v>38</v>
      </c>
      <c r="D70" s="9" t="s">
        <v>39</v>
      </c>
      <c r="E70" s="9" t="s">
        <v>87</v>
      </c>
      <c r="F70" s="16">
        <v>2843499760273970</v>
      </c>
      <c r="G70" s="9" t="s">
        <v>41</v>
      </c>
      <c r="H70" s="9" t="s">
        <v>300</v>
      </c>
      <c r="I70" s="9" t="s">
        <v>393</v>
      </c>
      <c r="J70" s="9" t="s">
        <v>303</v>
      </c>
    </row>
    <row r="71" spans="1:10" x14ac:dyDescent="0.25">
      <c r="A71" s="9" t="s">
        <v>7</v>
      </c>
      <c r="B71" s="9" t="s">
        <v>37</v>
      </c>
      <c r="C71" s="9" t="s">
        <v>38</v>
      </c>
      <c r="D71" s="9" t="s">
        <v>39</v>
      </c>
      <c r="E71" s="9" t="s">
        <v>88</v>
      </c>
      <c r="F71" s="16">
        <v>1.23078964992389E+16</v>
      </c>
      <c r="G71" s="9" t="s">
        <v>41</v>
      </c>
      <c r="H71" s="9" t="s">
        <v>300</v>
      </c>
      <c r="I71" s="9" t="s">
        <v>393</v>
      </c>
      <c r="J71" s="9" t="s">
        <v>303</v>
      </c>
    </row>
    <row r="72" spans="1:10" x14ac:dyDescent="0.25">
      <c r="A72" s="9" t="s">
        <v>7</v>
      </c>
      <c r="B72" s="9" t="s">
        <v>37</v>
      </c>
      <c r="C72" s="9" t="s">
        <v>38</v>
      </c>
      <c r="D72" s="9" t="s">
        <v>39</v>
      </c>
      <c r="E72" s="9" t="s">
        <v>89</v>
      </c>
      <c r="F72" s="16">
        <v>2.98463518905542E+16</v>
      </c>
      <c r="G72" s="9" t="s">
        <v>41</v>
      </c>
      <c r="H72" s="9" t="s">
        <v>300</v>
      </c>
      <c r="I72" s="9" t="s">
        <v>393</v>
      </c>
      <c r="J72" s="9" t="s">
        <v>303</v>
      </c>
    </row>
    <row r="73" spans="1:10" x14ac:dyDescent="0.25">
      <c r="A73" s="9" t="s">
        <v>7</v>
      </c>
      <c r="B73" s="9" t="s">
        <v>37</v>
      </c>
      <c r="C73" s="9" t="s">
        <v>38</v>
      </c>
      <c r="D73" s="9" t="s">
        <v>39</v>
      </c>
      <c r="E73" s="9" t="s">
        <v>90</v>
      </c>
      <c r="F73" s="16">
        <v>877351598173516</v>
      </c>
      <c r="G73" s="9" t="s">
        <v>41</v>
      </c>
      <c r="H73" s="9" t="s">
        <v>300</v>
      </c>
      <c r="I73" s="9" t="s">
        <v>393</v>
      </c>
      <c r="J73" s="9" t="s">
        <v>303</v>
      </c>
    </row>
    <row r="74" spans="1:10" x14ac:dyDescent="0.25">
      <c r="A74" s="9" t="s">
        <v>7</v>
      </c>
      <c r="B74" s="9" t="s">
        <v>37</v>
      </c>
      <c r="C74" s="9" t="s">
        <v>38</v>
      </c>
      <c r="D74" s="9" t="s">
        <v>39</v>
      </c>
      <c r="E74" s="9" t="s">
        <v>91</v>
      </c>
      <c r="F74" s="16">
        <v>4.90881278538812E+16</v>
      </c>
      <c r="G74" s="9" t="s">
        <v>41</v>
      </c>
      <c r="H74" s="9" t="s">
        <v>300</v>
      </c>
      <c r="I74" s="9" t="s">
        <v>393</v>
      </c>
      <c r="J74" s="9" t="s">
        <v>303</v>
      </c>
    </row>
    <row r="75" spans="1:10" x14ac:dyDescent="0.25">
      <c r="A75" s="9" t="s">
        <v>7</v>
      </c>
      <c r="B75" s="9" t="s">
        <v>37</v>
      </c>
      <c r="C75" s="9" t="s">
        <v>38</v>
      </c>
      <c r="D75" s="9" t="s">
        <v>39</v>
      </c>
      <c r="E75" s="9" t="s">
        <v>92</v>
      </c>
      <c r="F75" s="16">
        <v>3974109589041090</v>
      </c>
      <c r="G75" s="9" t="s">
        <v>41</v>
      </c>
      <c r="H75" s="9" t="s">
        <v>300</v>
      </c>
      <c r="I75" s="9" t="s">
        <v>393</v>
      </c>
      <c r="J75" s="9" t="s">
        <v>303</v>
      </c>
    </row>
    <row r="76" spans="1:10" x14ac:dyDescent="0.25">
      <c r="A76" s="9" t="s">
        <v>7</v>
      </c>
      <c r="B76" s="9" t="s">
        <v>37</v>
      </c>
      <c r="C76" s="9" t="s">
        <v>38</v>
      </c>
      <c r="D76" s="9" t="s">
        <v>39</v>
      </c>
      <c r="E76" s="9" t="s">
        <v>93</v>
      </c>
      <c r="F76" s="16">
        <v>4.834200913242E+16</v>
      </c>
      <c r="G76" s="9" t="s">
        <v>41</v>
      </c>
      <c r="H76" s="9" t="s">
        <v>300</v>
      </c>
      <c r="I76" s="9" t="s">
        <v>393</v>
      </c>
      <c r="J76" s="9" t="s">
        <v>303</v>
      </c>
    </row>
    <row r="77" spans="1:10" x14ac:dyDescent="0.25">
      <c r="A77" s="9" t="s">
        <v>7</v>
      </c>
      <c r="B77" s="9" t="s">
        <v>37</v>
      </c>
      <c r="C77" s="9" t="s">
        <v>38</v>
      </c>
      <c r="D77" s="9" t="s">
        <v>39</v>
      </c>
      <c r="E77" s="9" t="s">
        <v>94</v>
      </c>
      <c r="F77" s="16">
        <v>1.50164383561643E+16</v>
      </c>
      <c r="G77" s="9" t="s">
        <v>41</v>
      </c>
      <c r="H77" s="9" t="s">
        <v>300</v>
      </c>
      <c r="I77" s="9" t="s">
        <v>393</v>
      </c>
      <c r="J77" s="9" t="s">
        <v>303</v>
      </c>
    </row>
    <row r="78" spans="1:10" x14ac:dyDescent="0.25">
      <c r="A78" s="9" t="s">
        <v>7</v>
      </c>
      <c r="B78" s="9" t="s">
        <v>37</v>
      </c>
      <c r="C78" s="9" t="s">
        <v>38</v>
      </c>
      <c r="D78" s="9" t="s">
        <v>39</v>
      </c>
      <c r="E78" s="9" t="s">
        <v>95</v>
      </c>
      <c r="F78" s="16">
        <v>8995203486924030</v>
      </c>
      <c r="G78" s="9" t="s">
        <v>84</v>
      </c>
      <c r="H78" s="9" t="s">
        <v>300</v>
      </c>
      <c r="I78" s="9" t="s">
        <v>393</v>
      </c>
      <c r="J78" s="9" t="s">
        <v>303</v>
      </c>
    </row>
    <row r="79" spans="1:10" x14ac:dyDescent="0.25">
      <c r="A79" s="9" t="s">
        <v>7</v>
      </c>
      <c r="B79" s="9" t="s">
        <v>37</v>
      </c>
      <c r="C79" s="9" t="s">
        <v>38</v>
      </c>
      <c r="D79" s="9" t="s">
        <v>39</v>
      </c>
      <c r="E79" s="9" t="s">
        <v>96</v>
      </c>
      <c r="F79" s="9">
        <v>101</v>
      </c>
      <c r="G79" s="9" t="s">
        <v>41</v>
      </c>
      <c r="H79" s="9" t="s">
        <v>300</v>
      </c>
      <c r="I79" s="9" t="s">
        <v>393</v>
      </c>
      <c r="J79" s="9" t="s">
        <v>303</v>
      </c>
    </row>
    <row r="80" spans="1:10" x14ac:dyDescent="0.25">
      <c r="A80" s="9" t="s">
        <v>7</v>
      </c>
      <c r="B80" s="9" t="s">
        <v>37</v>
      </c>
      <c r="C80" s="9" t="s">
        <v>38</v>
      </c>
      <c r="D80" s="9" t="s">
        <v>39</v>
      </c>
      <c r="E80" s="9" t="s">
        <v>97</v>
      </c>
      <c r="F80" s="16">
        <v>1.69213102473933E+16</v>
      </c>
      <c r="G80" s="9" t="s">
        <v>98</v>
      </c>
      <c r="H80" s="9" t="s">
        <v>300</v>
      </c>
      <c r="I80" s="9" t="s">
        <v>393</v>
      </c>
      <c r="J80" s="9" t="s">
        <v>303</v>
      </c>
    </row>
    <row r="81" spans="1:10" x14ac:dyDescent="0.25">
      <c r="A81" s="9" t="s">
        <v>7</v>
      </c>
      <c r="B81" s="9" t="s">
        <v>37</v>
      </c>
      <c r="C81" s="9" t="s">
        <v>38</v>
      </c>
      <c r="D81" s="9" t="s">
        <v>39</v>
      </c>
      <c r="E81" s="9" t="s">
        <v>99</v>
      </c>
      <c r="F81" s="16">
        <v>1569937642978000</v>
      </c>
      <c r="G81" s="9" t="s">
        <v>84</v>
      </c>
      <c r="H81" s="9" t="s">
        <v>300</v>
      </c>
      <c r="I81" s="9" t="s">
        <v>393</v>
      </c>
      <c r="J81" s="9" t="s">
        <v>303</v>
      </c>
    </row>
    <row r="82" spans="1:10" x14ac:dyDescent="0.25">
      <c r="A82" s="9" t="s">
        <v>7</v>
      </c>
      <c r="B82" s="9" t="s">
        <v>37</v>
      </c>
      <c r="C82" s="9" t="s">
        <v>38</v>
      </c>
      <c r="D82" s="9" t="s">
        <v>39</v>
      </c>
      <c r="E82" s="9" t="s">
        <v>100</v>
      </c>
      <c r="F82" s="16">
        <v>1.67140410958904E+16</v>
      </c>
      <c r="G82" s="9" t="s">
        <v>41</v>
      </c>
      <c r="H82" s="9" t="s">
        <v>300</v>
      </c>
      <c r="I82" s="9" t="s">
        <v>393</v>
      </c>
      <c r="J82" s="9" t="s">
        <v>303</v>
      </c>
    </row>
    <row r="83" spans="1:10" x14ac:dyDescent="0.25">
      <c r="A83" s="9" t="s">
        <v>7</v>
      </c>
      <c r="B83" s="9" t="s">
        <v>37</v>
      </c>
      <c r="C83" s="9" t="s">
        <v>38</v>
      </c>
      <c r="D83" s="9" t="s">
        <v>39</v>
      </c>
      <c r="E83" s="9" t="s">
        <v>101</v>
      </c>
      <c r="F83" s="16">
        <v>1.28810502283105E+16</v>
      </c>
      <c r="G83" s="9" t="s">
        <v>41</v>
      </c>
      <c r="H83" s="9" t="s">
        <v>300</v>
      </c>
      <c r="I83" s="9" t="s">
        <v>393</v>
      </c>
      <c r="J83" s="9" t="s">
        <v>303</v>
      </c>
    </row>
    <row r="84" spans="1:10" x14ac:dyDescent="0.25">
      <c r="A84" s="9" t="s">
        <v>7</v>
      </c>
      <c r="B84" s="9" t="s">
        <v>37</v>
      </c>
      <c r="C84" s="9" t="s">
        <v>38</v>
      </c>
      <c r="D84" s="9" t="s">
        <v>39</v>
      </c>
      <c r="E84" s="9" t="s">
        <v>102</v>
      </c>
      <c r="F84" s="16">
        <v>6.37945205479452E+16</v>
      </c>
      <c r="G84" s="9" t="s">
        <v>41</v>
      </c>
      <c r="H84" s="9" t="s">
        <v>300</v>
      </c>
      <c r="I84" s="9" t="s">
        <v>393</v>
      </c>
      <c r="J84" s="9" t="s">
        <v>303</v>
      </c>
    </row>
    <row r="85" spans="1:10" x14ac:dyDescent="0.25">
      <c r="A85" s="9" t="s">
        <v>7</v>
      </c>
      <c r="B85" s="9" t="s">
        <v>37</v>
      </c>
      <c r="C85" s="9" t="s">
        <v>38</v>
      </c>
      <c r="D85" s="9" t="s">
        <v>39</v>
      </c>
      <c r="E85" s="9" t="s">
        <v>103</v>
      </c>
      <c r="F85" s="16">
        <v>1.53712567123643E+16</v>
      </c>
      <c r="G85" s="9" t="s">
        <v>84</v>
      </c>
      <c r="H85" s="9" t="s">
        <v>300</v>
      </c>
      <c r="I85" s="9" t="s">
        <v>393</v>
      </c>
      <c r="J85" s="9" t="s">
        <v>303</v>
      </c>
    </row>
    <row r="86" spans="1:10" x14ac:dyDescent="0.25">
      <c r="A86" s="9" t="s">
        <v>7</v>
      </c>
      <c r="B86" s="9" t="s">
        <v>37</v>
      </c>
      <c r="C86" s="9" t="s">
        <v>38</v>
      </c>
      <c r="D86" s="9" t="s">
        <v>39</v>
      </c>
      <c r="E86" s="9" t="s">
        <v>104</v>
      </c>
      <c r="F86" s="16">
        <v>3739302956297040</v>
      </c>
      <c r="G86" s="9" t="s">
        <v>41</v>
      </c>
      <c r="H86" s="9" t="s">
        <v>300</v>
      </c>
      <c r="I86" s="9" t="s">
        <v>393</v>
      </c>
      <c r="J86" s="9" t="s">
        <v>303</v>
      </c>
    </row>
    <row r="87" spans="1:10" x14ac:dyDescent="0.25">
      <c r="A87" s="9" t="s">
        <v>7</v>
      </c>
      <c r="B87" s="9" t="s">
        <v>37</v>
      </c>
      <c r="C87" s="9" t="s">
        <v>38</v>
      </c>
      <c r="D87" s="9" t="s">
        <v>39</v>
      </c>
      <c r="E87" s="9" t="s">
        <v>105</v>
      </c>
      <c r="F87" s="16">
        <v>1073310502283100</v>
      </c>
      <c r="G87" s="9" t="s">
        <v>41</v>
      </c>
      <c r="H87" s="9" t="s">
        <v>300</v>
      </c>
      <c r="I87" s="9" t="s">
        <v>393</v>
      </c>
      <c r="J87" s="9" t="s">
        <v>303</v>
      </c>
    </row>
    <row r="88" spans="1:10" x14ac:dyDescent="0.25">
      <c r="A88" s="9" t="s">
        <v>7</v>
      </c>
      <c r="B88" s="9" t="s">
        <v>37</v>
      </c>
      <c r="C88" s="9" t="s">
        <v>38</v>
      </c>
      <c r="D88" s="9" t="s">
        <v>39</v>
      </c>
      <c r="E88" s="9" t="s">
        <v>106</v>
      </c>
      <c r="F88" s="16">
        <v>2.16045662100456E+16</v>
      </c>
      <c r="G88" s="9" t="s">
        <v>41</v>
      </c>
      <c r="H88" s="9" t="s">
        <v>300</v>
      </c>
      <c r="I88" s="9" t="s">
        <v>393</v>
      </c>
      <c r="J88" s="9" t="s">
        <v>303</v>
      </c>
    </row>
    <row r="89" spans="1:10" x14ac:dyDescent="0.25">
      <c r="A89" s="9" t="s">
        <v>7</v>
      </c>
      <c r="B89" s="9" t="s">
        <v>37</v>
      </c>
      <c r="C89" s="9" t="s">
        <v>38</v>
      </c>
      <c r="D89" s="9" t="s">
        <v>39</v>
      </c>
      <c r="E89" s="9" t="s">
        <v>107</v>
      </c>
      <c r="F89" s="16">
        <v>3.59926826437303E+16</v>
      </c>
      <c r="G89" s="9" t="s">
        <v>84</v>
      </c>
      <c r="H89" s="9" t="s">
        <v>300</v>
      </c>
      <c r="I89" s="9" t="s">
        <v>393</v>
      </c>
      <c r="J89" s="9" t="s">
        <v>303</v>
      </c>
    </row>
    <row r="90" spans="1:10" x14ac:dyDescent="0.25">
      <c r="A90" s="9" t="s">
        <v>7</v>
      </c>
      <c r="B90" s="9" t="s">
        <v>37</v>
      </c>
      <c r="C90" s="9" t="s">
        <v>38</v>
      </c>
      <c r="D90" s="9" t="s">
        <v>39</v>
      </c>
      <c r="E90" s="9" t="s">
        <v>108</v>
      </c>
      <c r="F90" s="16">
        <v>5724869240348690</v>
      </c>
      <c r="G90" s="9" t="s">
        <v>41</v>
      </c>
      <c r="H90" s="9" t="s">
        <v>300</v>
      </c>
      <c r="I90" s="9" t="s">
        <v>393</v>
      </c>
      <c r="J90" s="9" t="s">
        <v>303</v>
      </c>
    </row>
    <row r="91" spans="1:10" x14ac:dyDescent="0.25">
      <c r="A91" s="9" t="s">
        <v>7</v>
      </c>
      <c r="B91" s="9" t="s">
        <v>37</v>
      </c>
      <c r="C91" s="9" t="s">
        <v>38</v>
      </c>
      <c r="D91" s="9" t="s">
        <v>39</v>
      </c>
      <c r="E91" s="9" t="s">
        <v>109</v>
      </c>
      <c r="F91" s="16">
        <v>4637230555208030</v>
      </c>
      <c r="G91" s="9" t="s">
        <v>98</v>
      </c>
      <c r="H91" s="9" t="s">
        <v>300</v>
      </c>
      <c r="I91" s="9" t="s">
        <v>393</v>
      </c>
      <c r="J91" s="9" t="s">
        <v>303</v>
      </c>
    </row>
    <row r="92" spans="1:10" x14ac:dyDescent="0.25">
      <c r="A92" s="9" t="s">
        <v>7</v>
      </c>
      <c r="B92" s="9" t="s">
        <v>37</v>
      </c>
      <c r="C92" s="9" t="s">
        <v>38</v>
      </c>
      <c r="D92" s="9" t="s">
        <v>39</v>
      </c>
      <c r="E92" s="9" t="s">
        <v>110</v>
      </c>
      <c r="F92" s="16">
        <v>1.41755558203957E+16</v>
      </c>
      <c r="G92" s="9" t="s">
        <v>41</v>
      </c>
      <c r="H92" s="9" t="s">
        <v>300</v>
      </c>
      <c r="I92" s="9" t="s">
        <v>393</v>
      </c>
      <c r="J92" s="9" t="s">
        <v>303</v>
      </c>
    </row>
    <row r="93" spans="1:10" x14ac:dyDescent="0.25">
      <c r="A93" s="9" t="s">
        <v>7</v>
      </c>
      <c r="B93" s="9" t="s">
        <v>37</v>
      </c>
      <c r="C93" s="9" t="s">
        <v>38</v>
      </c>
      <c r="D93" s="9" t="s">
        <v>39</v>
      </c>
      <c r="E93" s="9" t="s">
        <v>111</v>
      </c>
      <c r="F93" s="16">
        <v>550916050270486</v>
      </c>
      <c r="G93" s="9" t="s">
        <v>112</v>
      </c>
      <c r="H93" s="9" t="s">
        <v>300</v>
      </c>
      <c r="I93" s="9" t="s">
        <v>393</v>
      </c>
      <c r="J93" s="9" t="s">
        <v>303</v>
      </c>
    </row>
    <row r="94" spans="1:10" x14ac:dyDescent="0.25">
      <c r="A94" s="9" t="s">
        <v>7</v>
      </c>
      <c r="B94" s="9" t="s">
        <v>37</v>
      </c>
      <c r="C94" s="9" t="s">
        <v>38</v>
      </c>
      <c r="D94" s="9" t="s">
        <v>39</v>
      </c>
      <c r="E94" s="9" t="s">
        <v>113</v>
      </c>
      <c r="F94" s="16">
        <v>1.53435844748858E+16</v>
      </c>
      <c r="G94" s="9" t="s">
        <v>114</v>
      </c>
      <c r="H94" s="9" t="s">
        <v>300</v>
      </c>
      <c r="I94" s="9" t="s">
        <v>393</v>
      </c>
      <c r="J94" s="9" t="s">
        <v>303</v>
      </c>
    </row>
    <row r="95" spans="1:10" x14ac:dyDescent="0.25">
      <c r="A95" s="9" t="s">
        <v>7</v>
      </c>
      <c r="B95" s="9" t="s">
        <v>37</v>
      </c>
      <c r="C95" s="9" t="s">
        <v>38</v>
      </c>
      <c r="D95" s="9" t="s">
        <v>39</v>
      </c>
      <c r="E95" s="9" t="s">
        <v>115</v>
      </c>
      <c r="F95" s="16">
        <v>9571444292237440</v>
      </c>
      <c r="G95" s="9" t="s">
        <v>41</v>
      </c>
      <c r="H95" s="9" t="s">
        <v>300</v>
      </c>
      <c r="I95" s="9" t="s">
        <v>393</v>
      </c>
      <c r="J95" s="9" t="s">
        <v>303</v>
      </c>
    </row>
    <row r="96" spans="1:10" x14ac:dyDescent="0.25">
      <c r="A96" s="9" t="s">
        <v>7</v>
      </c>
      <c r="B96" s="9" t="s">
        <v>37</v>
      </c>
      <c r="C96" s="9" t="s">
        <v>38</v>
      </c>
      <c r="D96" s="9" t="s">
        <v>39</v>
      </c>
      <c r="E96" s="9" t="s">
        <v>116</v>
      </c>
      <c r="F96" s="16">
        <v>2556986301369860</v>
      </c>
      <c r="G96" s="9" t="s">
        <v>41</v>
      </c>
      <c r="H96" s="9" t="s">
        <v>300</v>
      </c>
      <c r="I96" s="9" t="s">
        <v>393</v>
      </c>
      <c r="J96" s="9" t="s">
        <v>303</v>
      </c>
    </row>
    <row r="97" spans="1:10" x14ac:dyDescent="0.25">
      <c r="A97" s="9" t="s">
        <v>7</v>
      </c>
      <c r="B97" s="9" t="s">
        <v>37</v>
      </c>
      <c r="C97" s="9" t="s">
        <v>38</v>
      </c>
      <c r="D97" s="9" t="s">
        <v>39</v>
      </c>
      <c r="E97" s="9" t="s">
        <v>117</v>
      </c>
      <c r="F97" s="16">
        <v>1.87376712328767E+16</v>
      </c>
      <c r="G97" s="9" t="s">
        <v>41</v>
      </c>
      <c r="H97" s="9" t="s">
        <v>300</v>
      </c>
      <c r="I97" s="9" t="s">
        <v>393</v>
      </c>
      <c r="J97" s="9" t="s">
        <v>303</v>
      </c>
    </row>
    <row r="98" spans="1:10" x14ac:dyDescent="0.25">
      <c r="A98" s="9" t="s">
        <v>7</v>
      </c>
      <c r="B98" s="9" t="s">
        <v>37</v>
      </c>
      <c r="C98" s="9" t="s">
        <v>38</v>
      </c>
      <c r="D98" s="9" t="s">
        <v>39</v>
      </c>
      <c r="E98" s="9" t="s">
        <v>118</v>
      </c>
      <c r="F98" s="9" t="s">
        <v>119</v>
      </c>
      <c r="G98" s="9" t="s">
        <v>41</v>
      </c>
      <c r="H98" s="9" t="s">
        <v>300</v>
      </c>
      <c r="I98" s="9" t="s">
        <v>393</v>
      </c>
      <c r="J98" s="9" t="s">
        <v>303</v>
      </c>
    </row>
    <row r="99" spans="1:10" x14ac:dyDescent="0.25">
      <c r="A99" s="9" t="s">
        <v>7</v>
      </c>
      <c r="B99" s="9" t="s">
        <v>37</v>
      </c>
      <c r="C99" s="9" t="s">
        <v>38</v>
      </c>
      <c r="D99" s="9" t="s">
        <v>39</v>
      </c>
      <c r="E99" s="9" t="s">
        <v>120</v>
      </c>
      <c r="F99" s="16">
        <v>9415159817351590</v>
      </c>
      <c r="G99" s="9" t="s">
        <v>45</v>
      </c>
      <c r="H99" s="9" t="s">
        <v>300</v>
      </c>
      <c r="I99" s="9" t="s">
        <v>393</v>
      </c>
      <c r="J99" s="9" t="s">
        <v>303</v>
      </c>
    </row>
    <row r="100" spans="1:10" x14ac:dyDescent="0.25">
      <c r="A100" s="9" t="s">
        <v>7</v>
      </c>
      <c r="B100" s="9" t="s">
        <v>37</v>
      </c>
      <c r="C100" s="9" t="s">
        <v>38</v>
      </c>
      <c r="D100" s="9" t="s">
        <v>39</v>
      </c>
      <c r="E100" s="9" t="s">
        <v>121</v>
      </c>
      <c r="F100" s="16">
        <v>6649218199976600</v>
      </c>
      <c r="G100" s="9" t="s">
        <v>122</v>
      </c>
      <c r="H100" s="9" t="s">
        <v>300</v>
      </c>
      <c r="I100" s="9" t="s">
        <v>393</v>
      </c>
      <c r="J100" s="9" t="s">
        <v>303</v>
      </c>
    </row>
    <row r="101" spans="1:10" x14ac:dyDescent="0.25">
      <c r="A101" s="9" t="s">
        <v>7</v>
      </c>
      <c r="B101" s="9" t="s">
        <v>37</v>
      </c>
      <c r="C101" s="9" t="s">
        <v>38</v>
      </c>
      <c r="D101" s="9" t="s">
        <v>39</v>
      </c>
      <c r="E101" s="9" t="s">
        <v>123</v>
      </c>
      <c r="F101" s="16">
        <v>1.04321906959925E+16</v>
      </c>
      <c r="G101" s="9" t="s">
        <v>41</v>
      </c>
      <c r="H101" s="9" t="s">
        <v>300</v>
      </c>
      <c r="I101" s="9" t="s">
        <v>393</v>
      </c>
      <c r="J101" s="9" t="s">
        <v>303</v>
      </c>
    </row>
    <row r="102" spans="1:10" x14ac:dyDescent="0.25">
      <c r="A102" s="9" t="s">
        <v>7</v>
      </c>
      <c r="B102" s="9" t="s">
        <v>37</v>
      </c>
      <c r="C102" s="9" t="s">
        <v>38</v>
      </c>
      <c r="D102" s="9" t="s">
        <v>39</v>
      </c>
      <c r="E102" s="9" t="s">
        <v>124</v>
      </c>
      <c r="F102" s="16">
        <v>4.05675470888082E+16</v>
      </c>
      <c r="G102" s="9" t="s">
        <v>41</v>
      </c>
      <c r="H102" s="9" t="s">
        <v>300</v>
      </c>
      <c r="I102" s="9" t="s">
        <v>393</v>
      </c>
      <c r="J102" s="9" t="s">
        <v>303</v>
      </c>
    </row>
    <row r="103" spans="1:10" x14ac:dyDescent="0.25">
      <c r="A103" s="9" t="s">
        <v>7</v>
      </c>
      <c r="B103" s="9" t="s">
        <v>37</v>
      </c>
      <c r="C103" s="9" t="s">
        <v>38</v>
      </c>
      <c r="D103" s="9" t="s">
        <v>39</v>
      </c>
      <c r="E103" s="9" t="s">
        <v>125</v>
      </c>
      <c r="F103" s="16">
        <v>8552293453671990</v>
      </c>
      <c r="G103" s="9" t="s">
        <v>41</v>
      </c>
      <c r="H103" s="9" t="s">
        <v>300</v>
      </c>
      <c r="I103" s="9" t="s">
        <v>393</v>
      </c>
      <c r="J103" s="9" t="s">
        <v>303</v>
      </c>
    </row>
    <row r="104" spans="1:10" x14ac:dyDescent="0.25">
      <c r="A104" s="9" t="s">
        <v>7</v>
      </c>
      <c r="B104" s="9" t="s">
        <v>37</v>
      </c>
      <c r="C104" s="9" t="s">
        <v>38</v>
      </c>
      <c r="D104" s="9" t="s">
        <v>39</v>
      </c>
      <c r="E104" s="9" t="s">
        <v>126</v>
      </c>
      <c r="F104" s="16">
        <v>8451742160839190</v>
      </c>
      <c r="G104" s="9" t="s">
        <v>41</v>
      </c>
      <c r="H104" s="9" t="s">
        <v>300</v>
      </c>
      <c r="I104" s="9" t="s">
        <v>393</v>
      </c>
      <c r="J104" s="9" t="s">
        <v>303</v>
      </c>
    </row>
    <row r="105" spans="1:10" x14ac:dyDescent="0.25">
      <c r="A105" s="9" t="s">
        <v>7</v>
      </c>
      <c r="B105" s="9" t="s">
        <v>37</v>
      </c>
      <c r="C105" s="9" t="s">
        <v>38</v>
      </c>
      <c r="D105" s="9" t="s">
        <v>39</v>
      </c>
      <c r="E105" s="9" t="s">
        <v>127</v>
      </c>
      <c r="F105" s="16">
        <v>5.1071905022831E+16</v>
      </c>
      <c r="G105" s="9" t="s">
        <v>98</v>
      </c>
      <c r="H105" s="9" t="s">
        <v>300</v>
      </c>
      <c r="I105" s="9" t="s">
        <v>393</v>
      </c>
      <c r="J105" s="9" t="s">
        <v>303</v>
      </c>
    </row>
    <row r="106" spans="1:10" x14ac:dyDescent="0.25">
      <c r="A106" s="9" t="s">
        <v>7</v>
      </c>
      <c r="B106" s="9" t="s">
        <v>37</v>
      </c>
      <c r="C106" s="9" t="s">
        <v>38</v>
      </c>
      <c r="D106" s="9" t="s">
        <v>39</v>
      </c>
      <c r="E106" s="9" t="s">
        <v>128</v>
      </c>
      <c r="F106" s="16">
        <v>4795089649923890</v>
      </c>
      <c r="G106" s="9" t="s">
        <v>41</v>
      </c>
      <c r="H106" s="9" t="s">
        <v>300</v>
      </c>
      <c r="I106" s="9" t="s">
        <v>393</v>
      </c>
      <c r="J106" s="9" t="s">
        <v>303</v>
      </c>
    </row>
    <row r="107" spans="1:10" x14ac:dyDescent="0.25">
      <c r="A107" s="9" t="s">
        <v>7</v>
      </c>
      <c r="B107" s="9" t="s">
        <v>37</v>
      </c>
      <c r="C107" s="9" t="s">
        <v>38</v>
      </c>
      <c r="D107" s="9" t="s">
        <v>39</v>
      </c>
      <c r="E107" s="9" t="s">
        <v>129</v>
      </c>
      <c r="F107" s="16">
        <v>8342250583014620</v>
      </c>
      <c r="G107" s="9" t="s">
        <v>41</v>
      </c>
      <c r="H107" s="9" t="s">
        <v>300</v>
      </c>
      <c r="I107" s="9" t="s">
        <v>393</v>
      </c>
      <c r="J107" s="9" t="s">
        <v>303</v>
      </c>
    </row>
    <row r="108" spans="1:10" x14ac:dyDescent="0.25">
      <c r="A108" s="9" t="s">
        <v>7</v>
      </c>
      <c r="B108" s="9" t="s">
        <v>37</v>
      </c>
      <c r="C108" s="9" t="s">
        <v>38</v>
      </c>
      <c r="D108" s="9" t="s">
        <v>39</v>
      </c>
      <c r="E108" s="9" t="s">
        <v>130</v>
      </c>
      <c r="F108" s="16">
        <v>6407943160383660</v>
      </c>
      <c r="G108" s="9" t="s">
        <v>41</v>
      </c>
      <c r="H108" s="9" t="s">
        <v>300</v>
      </c>
      <c r="I108" s="9" t="s">
        <v>393</v>
      </c>
      <c r="J108" s="9" t="s">
        <v>303</v>
      </c>
    </row>
    <row r="109" spans="1:10" x14ac:dyDescent="0.25">
      <c r="A109" s="9" t="s">
        <v>7</v>
      </c>
      <c r="B109" s="9" t="s">
        <v>37</v>
      </c>
      <c r="C109" s="9" t="s">
        <v>38</v>
      </c>
      <c r="D109" s="9" t="s">
        <v>39</v>
      </c>
      <c r="E109" s="9" t="s">
        <v>131</v>
      </c>
      <c r="F109" s="16">
        <v>375834703196347</v>
      </c>
      <c r="G109" s="9" t="s">
        <v>41</v>
      </c>
      <c r="H109" s="9" t="s">
        <v>300</v>
      </c>
      <c r="I109" s="9" t="s">
        <v>393</v>
      </c>
      <c r="J109" s="9" t="s">
        <v>303</v>
      </c>
    </row>
    <row r="110" spans="1:10" x14ac:dyDescent="0.25">
      <c r="A110" s="9" t="s">
        <v>7</v>
      </c>
      <c r="B110" s="9" t="s">
        <v>37</v>
      </c>
      <c r="C110" s="9" t="s">
        <v>38</v>
      </c>
      <c r="D110" s="9" t="s">
        <v>39</v>
      </c>
      <c r="E110" s="9" t="s">
        <v>132</v>
      </c>
      <c r="F110" s="16">
        <v>2.05599566210045E+16</v>
      </c>
      <c r="G110" s="9" t="s">
        <v>98</v>
      </c>
      <c r="H110" s="9" t="s">
        <v>300</v>
      </c>
      <c r="I110" s="9" t="s">
        <v>393</v>
      </c>
      <c r="J110" s="9" t="s">
        <v>303</v>
      </c>
    </row>
    <row r="111" spans="1:10" x14ac:dyDescent="0.25">
      <c r="A111" s="9" t="s">
        <v>7</v>
      </c>
      <c r="B111" s="9" t="s">
        <v>37</v>
      </c>
      <c r="C111" s="9" t="s">
        <v>38</v>
      </c>
      <c r="D111" s="9" t="s">
        <v>39</v>
      </c>
      <c r="E111" s="9" t="s">
        <v>133</v>
      </c>
      <c r="F111" s="9">
        <v>1099</v>
      </c>
      <c r="G111" s="9" t="s">
        <v>41</v>
      </c>
      <c r="H111" s="9" t="s">
        <v>300</v>
      </c>
      <c r="I111" s="9" t="s">
        <v>393</v>
      </c>
      <c r="J111" s="9" t="s">
        <v>303</v>
      </c>
    </row>
    <row r="112" spans="1:10" x14ac:dyDescent="0.25">
      <c r="A112" s="9" t="s">
        <v>7</v>
      </c>
      <c r="B112" s="9" t="s">
        <v>37</v>
      </c>
      <c r="C112" s="9" t="s">
        <v>38</v>
      </c>
      <c r="D112" s="9" t="s">
        <v>39</v>
      </c>
      <c r="E112" s="9" t="s">
        <v>134</v>
      </c>
      <c r="F112" s="16">
        <v>5849246575342460</v>
      </c>
      <c r="G112" s="9" t="s">
        <v>84</v>
      </c>
      <c r="H112" s="9" t="s">
        <v>300</v>
      </c>
      <c r="I112" s="9" t="s">
        <v>393</v>
      </c>
      <c r="J112" s="9" t="s">
        <v>303</v>
      </c>
    </row>
    <row r="113" spans="1:10" x14ac:dyDescent="0.25">
      <c r="A113" s="9" t="s">
        <v>7</v>
      </c>
      <c r="B113" s="9" t="s">
        <v>37</v>
      </c>
      <c r="C113" s="9" t="s">
        <v>38</v>
      </c>
      <c r="D113" s="9" t="s">
        <v>39</v>
      </c>
      <c r="E113" s="9" t="s">
        <v>135</v>
      </c>
      <c r="F113" s="16">
        <v>3.27513698630136E+16</v>
      </c>
      <c r="G113" s="9" t="s">
        <v>136</v>
      </c>
      <c r="H113" s="9" t="s">
        <v>300</v>
      </c>
      <c r="I113" s="9" t="s">
        <v>393</v>
      </c>
      <c r="J113" s="9" t="s">
        <v>303</v>
      </c>
    </row>
    <row r="114" spans="1:10" x14ac:dyDescent="0.25">
      <c r="A114" s="9" t="s">
        <v>7</v>
      </c>
      <c r="B114" s="9" t="s">
        <v>37</v>
      </c>
      <c r="C114" s="9" t="s">
        <v>38</v>
      </c>
      <c r="D114" s="9" t="s">
        <v>39</v>
      </c>
      <c r="E114" s="9" t="s">
        <v>137</v>
      </c>
      <c r="F114" s="16">
        <v>7520900456621000</v>
      </c>
      <c r="G114" s="9" t="s">
        <v>41</v>
      </c>
      <c r="H114" s="9" t="s">
        <v>300</v>
      </c>
      <c r="I114" s="9" t="s">
        <v>393</v>
      </c>
      <c r="J114" s="9" t="s">
        <v>303</v>
      </c>
    </row>
    <row r="115" spans="1:10" x14ac:dyDescent="0.25">
      <c r="A115" s="9" t="s">
        <v>7</v>
      </c>
      <c r="B115" s="9" t="s">
        <v>37</v>
      </c>
      <c r="C115" s="9" t="s">
        <v>38</v>
      </c>
      <c r="D115" s="9" t="s">
        <v>39</v>
      </c>
      <c r="E115" s="9" t="s">
        <v>138</v>
      </c>
      <c r="F115" s="16">
        <v>7488584474885840</v>
      </c>
      <c r="G115" s="9" t="s">
        <v>41</v>
      </c>
      <c r="H115" s="9" t="s">
        <v>300</v>
      </c>
      <c r="I115" s="9" t="s">
        <v>393</v>
      </c>
      <c r="J115" s="9" t="s">
        <v>303</v>
      </c>
    </row>
    <row r="116" spans="1:10" x14ac:dyDescent="0.25">
      <c r="A116" s="9" t="s">
        <v>7</v>
      </c>
      <c r="B116" s="9" t="s">
        <v>37</v>
      </c>
      <c r="C116" s="9" t="s">
        <v>38</v>
      </c>
      <c r="D116" s="9" t="s">
        <v>39</v>
      </c>
      <c r="E116" s="9" t="s">
        <v>139</v>
      </c>
      <c r="F116" s="16">
        <v>2.36724292237442E+16</v>
      </c>
      <c r="G116" s="9" t="s">
        <v>41</v>
      </c>
      <c r="H116" s="9" t="s">
        <v>300</v>
      </c>
      <c r="I116" s="9" t="s">
        <v>393</v>
      </c>
      <c r="J116" s="9" t="s">
        <v>303</v>
      </c>
    </row>
    <row r="117" spans="1:10" x14ac:dyDescent="0.25">
      <c r="A117" s="9" t="s">
        <v>7</v>
      </c>
      <c r="B117" s="9" t="s">
        <v>37</v>
      </c>
      <c r="C117" s="9" t="s">
        <v>38</v>
      </c>
      <c r="D117" s="9" t="s">
        <v>39</v>
      </c>
      <c r="E117" s="9" t="s">
        <v>140</v>
      </c>
      <c r="F117" s="16">
        <v>5777397260273970</v>
      </c>
      <c r="G117" s="9" t="s">
        <v>41</v>
      </c>
      <c r="H117" s="9" t="s">
        <v>300</v>
      </c>
      <c r="I117" s="9" t="s">
        <v>393</v>
      </c>
      <c r="J117" s="9" t="s">
        <v>303</v>
      </c>
    </row>
    <row r="118" spans="1:10" x14ac:dyDescent="0.25">
      <c r="A118" s="9" t="s">
        <v>7</v>
      </c>
      <c r="B118" s="9" t="s">
        <v>37</v>
      </c>
      <c r="C118" s="9" t="s">
        <v>38</v>
      </c>
      <c r="D118" s="9" t="s">
        <v>39</v>
      </c>
      <c r="E118" s="9" t="s">
        <v>141</v>
      </c>
      <c r="F118" s="9">
        <v>73</v>
      </c>
      <c r="G118" s="9" t="s">
        <v>41</v>
      </c>
      <c r="H118" s="9" t="s">
        <v>300</v>
      </c>
      <c r="I118" s="9" t="s">
        <v>393</v>
      </c>
      <c r="J118" s="9" t="s">
        <v>303</v>
      </c>
    </row>
    <row r="119" spans="1:10" x14ac:dyDescent="0.25">
      <c r="A119" s="9" t="s">
        <v>7</v>
      </c>
      <c r="B119" s="9" t="s">
        <v>37</v>
      </c>
      <c r="C119" s="9" t="s">
        <v>38</v>
      </c>
      <c r="D119" s="9" t="s">
        <v>39</v>
      </c>
      <c r="E119" s="9" t="s">
        <v>142</v>
      </c>
      <c r="F119" s="9">
        <v>27</v>
      </c>
      <c r="G119" s="9" t="s">
        <v>41</v>
      </c>
      <c r="H119" s="9" t="s">
        <v>300</v>
      </c>
      <c r="I119" s="9" t="s">
        <v>393</v>
      </c>
      <c r="J119" s="9" t="s">
        <v>303</v>
      </c>
    </row>
    <row r="120" spans="1:10" x14ac:dyDescent="0.25">
      <c r="A120" s="9" t="s">
        <v>7</v>
      </c>
      <c r="B120" s="9" t="s">
        <v>37</v>
      </c>
      <c r="C120" s="9" t="s">
        <v>38</v>
      </c>
      <c r="D120" s="9" t="s">
        <v>39</v>
      </c>
      <c r="E120" s="9" t="s">
        <v>143</v>
      </c>
      <c r="F120" s="9" t="s">
        <v>144</v>
      </c>
      <c r="G120" s="9" t="s">
        <v>41</v>
      </c>
      <c r="H120" s="9" t="s">
        <v>300</v>
      </c>
      <c r="I120" s="9" t="s">
        <v>393</v>
      </c>
      <c r="J120" s="9" t="s">
        <v>303</v>
      </c>
    </row>
    <row r="121" spans="1:10" x14ac:dyDescent="0.25">
      <c r="A121" s="9" t="s">
        <v>7</v>
      </c>
      <c r="B121" s="9" t="s">
        <v>37</v>
      </c>
      <c r="C121" s="9" t="s">
        <v>38</v>
      </c>
      <c r="D121" s="9" t="s">
        <v>39</v>
      </c>
      <c r="E121" s="9" t="s">
        <v>145</v>
      </c>
      <c r="F121" s="9">
        <v>162</v>
      </c>
      <c r="G121" s="9" t="s">
        <v>41</v>
      </c>
      <c r="H121" s="9" t="s">
        <v>300</v>
      </c>
      <c r="I121" s="9" t="s">
        <v>393</v>
      </c>
      <c r="J121" s="9" t="s">
        <v>303</v>
      </c>
    </row>
    <row r="122" spans="1:10" x14ac:dyDescent="0.25">
      <c r="A122" s="9" t="s">
        <v>7</v>
      </c>
      <c r="B122" s="9" t="s">
        <v>37</v>
      </c>
      <c r="C122" s="9" t="s">
        <v>38</v>
      </c>
      <c r="D122" s="9" t="s">
        <v>39</v>
      </c>
      <c r="E122" s="9" t="s">
        <v>146</v>
      </c>
      <c r="F122" s="16">
        <v>3.45167187214611E+16</v>
      </c>
      <c r="G122" s="9" t="s">
        <v>41</v>
      </c>
      <c r="H122" s="9" t="s">
        <v>300</v>
      </c>
      <c r="I122" s="9" t="s">
        <v>393</v>
      </c>
      <c r="J122" s="9" t="s">
        <v>303</v>
      </c>
    </row>
    <row r="123" spans="1:10" x14ac:dyDescent="0.25">
      <c r="A123" s="9" t="s">
        <v>7</v>
      </c>
      <c r="B123" s="9" t="s">
        <v>37</v>
      </c>
      <c r="C123" s="9" t="s">
        <v>38</v>
      </c>
      <c r="D123" s="9" t="s">
        <v>39</v>
      </c>
      <c r="E123" s="9" t="s">
        <v>147</v>
      </c>
      <c r="F123" s="9">
        <v>7128</v>
      </c>
      <c r="G123" s="9" t="s">
        <v>41</v>
      </c>
      <c r="H123" s="9" t="s">
        <v>300</v>
      </c>
      <c r="I123" s="9" t="s">
        <v>393</v>
      </c>
      <c r="J123" s="9" t="s">
        <v>303</v>
      </c>
    </row>
    <row r="124" spans="1:10" x14ac:dyDescent="0.25">
      <c r="A124" s="9" t="s">
        <v>7</v>
      </c>
      <c r="B124" s="9" t="s">
        <v>37</v>
      </c>
      <c r="C124" s="9" t="s">
        <v>38</v>
      </c>
      <c r="D124" s="9" t="s">
        <v>39</v>
      </c>
      <c r="E124" s="9" t="s">
        <v>148</v>
      </c>
      <c r="F124" s="16">
        <v>1869406392694060</v>
      </c>
      <c r="G124" s="9" t="s">
        <v>149</v>
      </c>
      <c r="H124" s="9" t="s">
        <v>300</v>
      </c>
      <c r="I124" s="9" t="s">
        <v>393</v>
      </c>
      <c r="J124" s="9" t="s">
        <v>303</v>
      </c>
    </row>
    <row r="125" spans="1:10" x14ac:dyDescent="0.25">
      <c r="A125" s="9" t="s">
        <v>7</v>
      </c>
      <c r="B125" s="9" t="s">
        <v>37</v>
      </c>
      <c r="C125" s="9" t="s">
        <v>38</v>
      </c>
      <c r="D125" s="9" t="s">
        <v>39</v>
      </c>
      <c r="E125" s="9" t="s">
        <v>150</v>
      </c>
      <c r="F125" s="16">
        <v>3423835616438350</v>
      </c>
      <c r="G125" s="9" t="s">
        <v>41</v>
      </c>
      <c r="H125" s="9" t="s">
        <v>300</v>
      </c>
      <c r="I125" s="9" t="s">
        <v>393</v>
      </c>
      <c r="J125" s="9" t="s">
        <v>303</v>
      </c>
    </row>
    <row r="126" spans="1:10" x14ac:dyDescent="0.25">
      <c r="A126" s="9" t="s">
        <v>7</v>
      </c>
      <c r="B126" s="9" t="s">
        <v>37</v>
      </c>
      <c r="C126" s="9" t="s">
        <v>38</v>
      </c>
      <c r="D126" s="9" t="s">
        <v>39</v>
      </c>
      <c r="E126" s="9" t="s">
        <v>151</v>
      </c>
      <c r="F126" s="16">
        <v>7465753424657530</v>
      </c>
      <c r="G126" s="9" t="s">
        <v>149</v>
      </c>
      <c r="H126" s="9" t="s">
        <v>300</v>
      </c>
      <c r="I126" s="9" t="s">
        <v>393</v>
      </c>
      <c r="J126" s="9" t="s">
        <v>303</v>
      </c>
    </row>
    <row r="127" spans="1:10" x14ac:dyDescent="0.25">
      <c r="A127" s="9" t="s">
        <v>7</v>
      </c>
      <c r="B127" s="9" t="s">
        <v>37</v>
      </c>
      <c r="C127" s="9" t="s">
        <v>38</v>
      </c>
      <c r="D127" s="9" t="s">
        <v>39</v>
      </c>
      <c r="E127" s="9" t="s">
        <v>152</v>
      </c>
      <c r="F127" s="16">
        <v>5.3859786571949104E+16</v>
      </c>
      <c r="G127" s="9" t="s">
        <v>41</v>
      </c>
      <c r="H127" s="9" t="s">
        <v>300</v>
      </c>
      <c r="I127" s="9" t="s">
        <v>393</v>
      </c>
      <c r="J127" s="9" t="s">
        <v>303</v>
      </c>
    </row>
    <row r="128" spans="1:10" x14ac:dyDescent="0.25">
      <c r="A128" s="9" t="s">
        <v>7</v>
      </c>
      <c r="B128" s="9" t="s">
        <v>37</v>
      </c>
      <c r="C128" s="9" t="s">
        <v>38</v>
      </c>
      <c r="D128" s="9" t="s">
        <v>39</v>
      </c>
      <c r="E128" s="9" t="s">
        <v>153</v>
      </c>
      <c r="F128" s="9">
        <v>100</v>
      </c>
      <c r="G128" s="9" t="s">
        <v>41</v>
      </c>
      <c r="H128" s="9" t="s">
        <v>300</v>
      </c>
      <c r="I128" s="9" t="s">
        <v>393</v>
      </c>
      <c r="J128" s="9" t="s">
        <v>303</v>
      </c>
    </row>
    <row r="129" spans="1:10" x14ac:dyDescent="0.25">
      <c r="A129" s="9" t="s">
        <v>7</v>
      </c>
      <c r="B129" s="9" t="s">
        <v>37</v>
      </c>
      <c r="C129" s="9" t="s">
        <v>38</v>
      </c>
      <c r="D129" s="9" t="s">
        <v>39</v>
      </c>
      <c r="E129" s="9" t="s">
        <v>154</v>
      </c>
      <c r="F129" s="16">
        <v>1.23951421679954E+16</v>
      </c>
      <c r="G129" s="9" t="s">
        <v>155</v>
      </c>
      <c r="H129" s="9" t="s">
        <v>300</v>
      </c>
      <c r="I129" s="9" t="s">
        <v>393</v>
      </c>
      <c r="J129" s="9" t="s">
        <v>303</v>
      </c>
    </row>
    <row r="130" spans="1:10" x14ac:dyDescent="0.25">
      <c r="A130" s="9" t="s">
        <v>7</v>
      </c>
      <c r="B130" s="9" t="s">
        <v>37</v>
      </c>
      <c r="C130" s="9" t="s">
        <v>38</v>
      </c>
      <c r="D130" s="9" t="s">
        <v>39</v>
      </c>
      <c r="E130" s="9" t="s">
        <v>156</v>
      </c>
      <c r="F130" s="16">
        <v>2.00049954338214E+16</v>
      </c>
      <c r="G130" s="9" t="s">
        <v>41</v>
      </c>
      <c r="H130" s="9" t="s">
        <v>300</v>
      </c>
      <c r="I130" s="9" t="s">
        <v>393</v>
      </c>
      <c r="J130" s="9" t="s">
        <v>303</v>
      </c>
    </row>
    <row r="131" spans="1:10" x14ac:dyDescent="0.25">
      <c r="A131" s="9" t="s">
        <v>7</v>
      </c>
      <c r="B131" s="9" t="s">
        <v>37</v>
      </c>
      <c r="C131" s="9" t="s">
        <v>38</v>
      </c>
      <c r="D131" s="9" t="s">
        <v>39</v>
      </c>
      <c r="E131" s="9" t="s">
        <v>157</v>
      </c>
      <c r="F131" s="16">
        <v>3598897068178200</v>
      </c>
      <c r="G131" s="9" t="s">
        <v>158</v>
      </c>
      <c r="H131" s="9" t="s">
        <v>300</v>
      </c>
      <c r="I131" s="9" t="s">
        <v>393</v>
      </c>
      <c r="J131" s="9" t="s">
        <v>303</v>
      </c>
    </row>
    <row r="132" spans="1:10" x14ac:dyDescent="0.25">
      <c r="A132" s="9" t="s">
        <v>7</v>
      </c>
      <c r="B132" s="9" t="s">
        <v>37</v>
      </c>
      <c r="C132" s="9" t="s">
        <v>38</v>
      </c>
      <c r="D132" s="9" t="s">
        <v>39</v>
      </c>
      <c r="E132" s="9" t="s">
        <v>159</v>
      </c>
      <c r="F132" s="16">
        <v>2519500745368800</v>
      </c>
      <c r="G132" s="9" t="s">
        <v>41</v>
      </c>
      <c r="H132" s="9" t="s">
        <v>300</v>
      </c>
      <c r="I132" s="9" t="s">
        <v>393</v>
      </c>
      <c r="J132" s="9" t="s">
        <v>303</v>
      </c>
    </row>
    <row r="133" spans="1:10" x14ac:dyDescent="0.25">
      <c r="A133" s="9" t="s">
        <v>7</v>
      </c>
      <c r="B133" s="9" t="s">
        <v>37</v>
      </c>
      <c r="C133" s="9" t="s">
        <v>38</v>
      </c>
      <c r="D133" s="9" t="s">
        <v>39</v>
      </c>
      <c r="E133" s="9" t="s">
        <v>160</v>
      </c>
      <c r="F133" s="16">
        <v>2916082191780820</v>
      </c>
      <c r="G133" s="9" t="s">
        <v>48</v>
      </c>
      <c r="H133" s="9" t="s">
        <v>300</v>
      </c>
      <c r="I133" s="9" t="s">
        <v>393</v>
      </c>
      <c r="J133" s="9" t="s">
        <v>303</v>
      </c>
    </row>
    <row r="134" spans="1:10" x14ac:dyDescent="0.25">
      <c r="A134" s="9" t="s">
        <v>7</v>
      </c>
      <c r="B134" s="9" t="s">
        <v>37</v>
      </c>
      <c r="C134" s="9" t="s">
        <v>38</v>
      </c>
      <c r="D134" s="9" t="s">
        <v>39</v>
      </c>
      <c r="E134" s="9" t="s">
        <v>161</v>
      </c>
      <c r="F134" s="16">
        <v>1.96986746575342E+16</v>
      </c>
      <c r="G134" s="9" t="s">
        <v>41</v>
      </c>
      <c r="H134" s="9" t="s">
        <v>300</v>
      </c>
      <c r="I134" s="9" t="s">
        <v>393</v>
      </c>
      <c r="J134" s="9" t="s">
        <v>303</v>
      </c>
    </row>
    <row r="135" spans="1:10" x14ac:dyDescent="0.25">
      <c r="A135" s="9" t="s">
        <v>7</v>
      </c>
      <c r="B135" s="9" t="s">
        <v>37</v>
      </c>
      <c r="C135" s="9" t="s">
        <v>38</v>
      </c>
      <c r="D135" s="9" t="s">
        <v>39</v>
      </c>
      <c r="E135" s="9" t="s">
        <v>162</v>
      </c>
      <c r="F135" s="16">
        <v>3593835616438350</v>
      </c>
      <c r="G135" s="9" t="s">
        <v>98</v>
      </c>
      <c r="H135" s="9" t="s">
        <v>300</v>
      </c>
      <c r="I135" s="9" t="s">
        <v>393</v>
      </c>
      <c r="J135" s="9" t="s">
        <v>303</v>
      </c>
    </row>
    <row r="136" spans="1:10" x14ac:dyDescent="0.25">
      <c r="A136" s="9" t="s">
        <v>7</v>
      </c>
      <c r="B136" s="9" t="s">
        <v>37</v>
      </c>
      <c r="C136" s="9" t="s">
        <v>38</v>
      </c>
      <c r="D136" s="9" t="s">
        <v>39</v>
      </c>
      <c r="E136" s="9" t="s">
        <v>163</v>
      </c>
      <c r="F136" s="16">
        <v>6756737899559810</v>
      </c>
      <c r="G136" s="9" t="s">
        <v>41</v>
      </c>
      <c r="H136" s="9" t="s">
        <v>300</v>
      </c>
      <c r="I136" s="9" t="s">
        <v>393</v>
      </c>
      <c r="J136" s="9" t="s">
        <v>303</v>
      </c>
    </row>
    <row r="137" spans="1:10" x14ac:dyDescent="0.25">
      <c r="A137" s="9" t="s">
        <v>7</v>
      </c>
      <c r="B137" s="9" t="s">
        <v>37</v>
      </c>
      <c r="C137" s="9" t="s">
        <v>38</v>
      </c>
      <c r="D137" s="9" t="s">
        <v>39</v>
      </c>
      <c r="E137" s="9" t="s">
        <v>164</v>
      </c>
      <c r="F137" s="16">
        <v>4535875190258750</v>
      </c>
      <c r="G137" s="9" t="s">
        <v>41</v>
      </c>
      <c r="H137" s="9" t="s">
        <v>300</v>
      </c>
      <c r="I137" s="9" t="s">
        <v>393</v>
      </c>
      <c r="J137" s="9" t="s">
        <v>303</v>
      </c>
    </row>
    <row r="138" spans="1:10" x14ac:dyDescent="0.25">
      <c r="A138" s="9" t="s">
        <v>7</v>
      </c>
      <c r="B138" s="9" t="s">
        <v>37</v>
      </c>
      <c r="C138" s="9" t="s">
        <v>38</v>
      </c>
      <c r="D138" s="9" t="s">
        <v>39</v>
      </c>
      <c r="E138" s="9" t="s">
        <v>165</v>
      </c>
      <c r="F138" s="16">
        <v>2573138757566100</v>
      </c>
      <c r="G138" s="9" t="s">
        <v>41</v>
      </c>
      <c r="H138" s="9" t="s">
        <v>300</v>
      </c>
      <c r="I138" s="9" t="s">
        <v>393</v>
      </c>
      <c r="J138" s="9" t="s">
        <v>303</v>
      </c>
    </row>
    <row r="139" spans="1:10" x14ac:dyDescent="0.25">
      <c r="A139" s="9" t="s">
        <v>7</v>
      </c>
      <c r="B139" s="9" t="s">
        <v>37</v>
      </c>
      <c r="C139" s="9" t="s">
        <v>38</v>
      </c>
      <c r="D139" s="9" t="s">
        <v>39</v>
      </c>
      <c r="E139" s="9" t="s">
        <v>166</v>
      </c>
      <c r="F139" s="16">
        <v>6959885273972600</v>
      </c>
      <c r="G139" s="9" t="s">
        <v>41</v>
      </c>
      <c r="H139" s="9" t="s">
        <v>300</v>
      </c>
      <c r="I139" s="9" t="s">
        <v>393</v>
      </c>
      <c r="J139" s="9" t="s">
        <v>303</v>
      </c>
    </row>
    <row r="140" spans="1:10" x14ac:dyDescent="0.25">
      <c r="A140" s="9" t="s">
        <v>7</v>
      </c>
      <c r="B140" s="9" t="s">
        <v>37</v>
      </c>
      <c r="C140" s="9" t="s">
        <v>38</v>
      </c>
      <c r="D140" s="9" t="s">
        <v>39</v>
      </c>
      <c r="E140" s="9" t="s">
        <v>167</v>
      </c>
      <c r="F140" s="16">
        <v>9828102931506850</v>
      </c>
      <c r="G140" s="9" t="s">
        <v>41</v>
      </c>
      <c r="H140" s="9" t="s">
        <v>300</v>
      </c>
      <c r="I140" s="9" t="s">
        <v>393</v>
      </c>
      <c r="J140" s="9" t="s">
        <v>303</v>
      </c>
    </row>
    <row r="141" spans="1:10" x14ac:dyDescent="0.25">
      <c r="A141" s="9" t="s">
        <v>7</v>
      </c>
      <c r="B141" s="9" t="s">
        <v>37</v>
      </c>
      <c r="C141" s="9" t="s">
        <v>38</v>
      </c>
      <c r="D141" s="9" t="s">
        <v>39</v>
      </c>
      <c r="E141" s="9" t="s">
        <v>168</v>
      </c>
      <c r="F141" s="16">
        <v>591689497716895</v>
      </c>
      <c r="G141" s="9" t="s">
        <v>41</v>
      </c>
      <c r="H141" s="9" t="s">
        <v>300</v>
      </c>
      <c r="I141" s="9" t="s">
        <v>393</v>
      </c>
      <c r="J141" s="9" t="s">
        <v>303</v>
      </c>
    </row>
    <row r="142" spans="1:10" x14ac:dyDescent="0.25">
      <c r="A142" s="9" t="s">
        <v>7</v>
      </c>
      <c r="B142" s="9" t="s">
        <v>37</v>
      </c>
      <c r="C142" s="9" t="s">
        <v>38</v>
      </c>
      <c r="D142" s="9" t="s">
        <v>39</v>
      </c>
      <c r="E142" s="9" t="s">
        <v>169</v>
      </c>
      <c r="F142" s="16">
        <v>1.69119863013698E+16</v>
      </c>
      <c r="G142" s="9" t="s">
        <v>41</v>
      </c>
      <c r="H142" s="9" t="s">
        <v>300</v>
      </c>
      <c r="I142" s="9" t="s">
        <v>393</v>
      </c>
      <c r="J142" s="9" t="s">
        <v>303</v>
      </c>
    </row>
    <row r="143" spans="1:10" x14ac:dyDescent="0.25">
      <c r="A143" s="9" t="s">
        <v>7</v>
      </c>
      <c r="B143" s="9" t="s">
        <v>37</v>
      </c>
      <c r="C143" s="9" t="s">
        <v>38</v>
      </c>
      <c r="D143" s="9" t="s">
        <v>39</v>
      </c>
      <c r="E143" s="9" t="s">
        <v>170</v>
      </c>
      <c r="F143" s="16">
        <v>2232108610888580</v>
      </c>
      <c r="G143" s="9" t="s">
        <v>171</v>
      </c>
      <c r="H143" s="9" t="s">
        <v>300</v>
      </c>
      <c r="I143" s="9" t="s">
        <v>393</v>
      </c>
      <c r="J143" s="9" t="s">
        <v>303</v>
      </c>
    </row>
    <row r="144" spans="1:10" x14ac:dyDescent="0.25">
      <c r="A144" s="9" t="s">
        <v>7</v>
      </c>
      <c r="B144" s="9" t="s">
        <v>37</v>
      </c>
      <c r="C144" s="9" t="s">
        <v>38</v>
      </c>
      <c r="D144" s="9" t="s">
        <v>39</v>
      </c>
      <c r="E144" s="9" t="s">
        <v>172</v>
      </c>
      <c r="F144" s="16">
        <v>1.72668789954311E+16</v>
      </c>
      <c r="G144" s="9" t="s">
        <v>84</v>
      </c>
      <c r="H144" s="9" t="s">
        <v>300</v>
      </c>
      <c r="I144" s="9" t="s">
        <v>393</v>
      </c>
      <c r="J144" s="9" t="s">
        <v>303</v>
      </c>
    </row>
    <row r="145" spans="1:10" x14ac:dyDescent="0.25">
      <c r="A145" s="9" t="s">
        <v>7</v>
      </c>
      <c r="B145" s="9" t="s">
        <v>37</v>
      </c>
      <c r="C145" s="9" t="s">
        <v>38</v>
      </c>
      <c r="D145" s="9" t="s">
        <v>39</v>
      </c>
      <c r="E145" s="9" t="s">
        <v>173</v>
      </c>
      <c r="F145" s="16">
        <v>2.5299685479452E+16</v>
      </c>
      <c r="G145" s="9" t="s">
        <v>41</v>
      </c>
      <c r="H145" s="9" t="s">
        <v>300</v>
      </c>
      <c r="I145" s="9" t="s">
        <v>393</v>
      </c>
      <c r="J145" s="9" t="s">
        <v>303</v>
      </c>
    </row>
    <row r="146" spans="1:10" x14ac:dyDescent="0.25">
      <c r="A146" s="9" t="s">
        <v>7</v>
      </c>
      <c r="B146" s="9" t="s">
        <v>37</v>
      </c>
      <c r="C146" s="9" t="s">
        <v>38</v>
      </c>
      <c r="D146" s="9" t="s">
        <v>39</v>
      </c>
      <c r="E146" s="9" t="s">
        <v>174</v>
      </c>
      <c r="F146" s="16">
        <v>3.15654794521E+16</v>
      </c>
      <c r="G146" s="9" t="s">
        <v>41</v>
      </c>
      <c r="H146" s="9" t="s">
        <v>300</v>
      </c>
      <c r="I146" s="9" t="s">
        <v>393</v>
      </c>
      <c r="J146" s="9" t="s">
        <v>303</v>
      </c>
    </row>
    <row r="147" spans="1:10" x14ac:dyDescent="0.25">
      <c r="A147" s="9" t="s">
        <v>7</v>
      </c>
      <c r="B147" s="9" t="s">
        <v>37</v>
      </c>
      <c r="C147" s="9" t="s">
        <v>38</v>
      </c>
      <c r="D147" s="9" t="s">
        <v>39</v>
      </c>
      <c r="E147" s="9" t="s">
        <v>175</v>
      </c>
      <c r="F147" s="16">
        <v>1.69690015220645E+16</v>
      </c>
      <c r="G147" s="9" t="s">
        <v>41</v>
      </c>
      <c r="H147" s="9" t="s">
        <v>300</v>
      </c>
      <c r="I147" s="9" t="s">
        <v>393</v>
      </c>
      <c r="J147" s="9" t="s">
        <v>303</v>
      </c>
    </row>
    <row r="148" spans="1:10" x14ac:dyDescent="0.25">
      <c r="A148" s="9" t="s">
        <v>7</v>
      </c>
      <c r="B148" s="9" t="s">
        <v>37</v>
      </c>
      <c r="C148" s="9" t="s">
        <v>38</v>
      </c>
      <c r="D148" s="9" t="s">
        <v>39</v>
      </c>
      <c r="E148" s="9" t="s">
        <v>176</v>
      </c>
      <c r="F148" s="16">
        <v>1.70301679603502E+16</v>
      </c>
      <c r="G148" s="9" t="s">
        <v>41</v>
      </c>
      <c r="H148" s="9" t="s">
        <v>300</v>
      </c>
      <c r="I148" s="9" t="s">
        <v>393</v>
      </c>
      <c r="J148" s="9" t="s">
        <v>303</v>
      </c>
    </row>
    <row r="149" spans="1:10" x14ac:dyDescent="0.25">
      <c r="A149" s="9" t="s">
        <v>7</v>
      </c>
      <c r="B149" s="9" t="s">
        <v>37</v>
      </c>
      <c r="C149" s="9" t="s">
        <v>38</v>
      </c>
      <c r="D149" s="9" t="s">
        <v>39</v>
      </c>
      <c r="E149" s="9" t="s">
        <v>177</v>
      </c>
      <c r="F149" s="16">
        <v>5408189166269110</v>
      </c>
      <c r="G149" s="9" t="s">
        <v>41</v>
      </c>
      <c r="H149" s="9" t="s">
        <v>300</v>
      </c>
      <c r="I149" s="9" t="s">
        <v>393</v>
      </c>
      <c r="J149" s="9" t="s">
        <v>303</v>
      </c>
    </row>
    <row r="150" spans="1:10" x14ac:dyDescent="0.25">
      <c r="A150" s="9" t="s">
        <v>7</v>
      </c>
      <c r="B150" s="9" t="s">
        <v>37</v>
      </c>
      <c r="C150" s="9" t="s">
        <v>38</v>
      </c>
      <c r="D150" s="9" t="s">
        <v>39</v>
      </c>
      <c r="E150" s="9" t="s">
        <v>178</v>
      </c>
      <c r="F150" s="16">
        <v>1.31928158295281E+16</v>
      </c>
      <c r="G150" s="9" t="s">
        <v>41</v>
      </c>
      <c r="H150" s="9" t="s">
        <v>300</v>
      </c>
      <c r="I150" s="9" t="s">
        <v>393</v>
      </c>
      <c r="J150" s="9" t="s">
        <v>303</v>
      </c>
    </row>
    <row r="151" spans="1:10" x14ac:dyDescent="0.25">
      <c r="A151" s="9" t="s">
        <v>7</v>
      </c>
      <c r="B151" s="9" t="s">
        <v>37</v>
      </c>
      <c r="C151" s="9" t="s">
        <v>38</v>
      </c>
      <c r="D151" s="9" t="s">
        <v>39</v>
      </c>
      <c r="E151" s="9" t="s">
        <v>179</v>
      </c>
      <c r="F151" s="16">
        <v>1562294520547940</v>
      </c>
      <c r="G151" s="9" t="s">
        <v>48</v>
      </c>
      <c r="H151" s="9" t="s">
        <v>300</v>
      </c>
      <c r="I151" s="9" t="s">
        <v>393</v>
      </c>
      <c r="J151" s="9" t="s">
        <v>303</v>
      </c>
    </row>
    <row r="152" spans="1:10" x14ac:dyDescent="0.25">
      <c r="A152" s="9" t="s">
        <v>7</v>
      </c>
      <c r="B152" s="9" t="s">
        <v>37</v>
      </c>
      <c r="C152" s="9" t="s">
        <v>38</v>
      </c>
      <c r="D152" s="9" t="s">
        <v>39</v>
      </c>
      <c r="E152" s="9" t="s">
        <v>180</v>
      </c>
      <c r="F152" s="16">
        <v>1.43410695159817E+16</v>
      </c>
      <c r="G152" s="9" t="s">
        <v>181</v>
      </c>
      <c r="H152" s="9" t="s">
        <v>300</v>
      </c>
      <c r="I152" s="9" t="s">
        <v>393</v>
      </c>
      <c r="J152" s="9" t="s">
        <v>303</v>
      </c>
    </row>
    <row r="153" spans="1:10" x14ac:dyDescent="0.25">
      <c r="A153" s="9" t="s">
        <v>7</v>
      </c>
      <c r="B153" s="9" t="s">
        <v>37</v>
      </c>
      <c r="C153" s="9" t="s">
        <v>38</v>
      </c>
      <c r="D153" s="9" t="s">
        <v>39</v>
      </c>
      <c r="E153" s="9" t="s">
        <v>182</v>
      </c>
      <c r="F153" s="16">
        <v>1389859178082190</v>
      </c>
      <c r="G153" s="9" t="s">
        <v>181</v>
      </c>
      <c r="H153" s="9" t="s">
        <v>300</v>
      </c>
      <c r="I153" s="9" t="s">
        <v>393</v>
      </c>
      <c r="J153" s="9" t="s">
        <v>303</v>
      </c>
    </row>
    <row r="154" spans="1:10" x14ac:dyDescent="0.25">
      <c r="A154" s="9" t="s">
        <v>7</v>
      </c>
      <c r="B154" s="9" t="s">
        <v>37</v>
      </c>
      <c r="C154" s="9" t="s">
        <v>38</v>
      </c>
      <c r="D154" s="9" t="s">
        <v>39</v>
      </c>
      <c r="E154" s="9" t="s">
        <v>183</v>
      </c>
      <c r="F154" s="16">
        <v>272967648685293</v>
      </c>
      <c r="G154" s="9" t="s">
        <v>41</v>
      </c>
      <c r="H154" s="9" t="s">
        <v>300</v>
      </c>
      <c r="I154" s="9" t="s">
        <v>393</v>
      </c>
      <c r="J154" s="9" t="s">
        <v>303</v>
      </c>
    </row>
    <row r="155" spans="1:10" x14ac:dyDescent="0.25">
      <c r="A155" s="9" t="s">
        <v>7</v>
      </c>
      <c r="B155" s="9" t="s">
        <v>37</v>
      </c>
      <c r="C155" s="9" t="s">
        <v>38</v>
      </c>
      <c r="D155" s="9" t="s">
        <v>39</v>
      </c>
      <c r="E155" s="9" t="s">
        <v>184</v>
      </c>
      <c r="F155" s="16">
        <v>2.47516319360506E+16</v>
      </c>
      <c r="G155" s="9" t="s">
        <v>41</v>
      </c>
      <c r="H155" s="9" t="s">
        <v>300</v>
      </c>
      <c r="I155" s="9" t="s">
        <v>393</v>
      </c>
      <c r="J155" s="9" t="s">
        <v>303</v>
      </c>
    </row>
    <row r="156" spans="1:10" x14ac:dyDescent="0.25">
      <c r="A156" s="9" t="s">
        <v>7</v>
      </c>
      <c r="B156" s="9" t="s">
        <v>37</v>
      </c>
      <c r="C156" s="9" t="s">
        <v>38</v>
      </c>
      <c r="D156" s="9" t="s">
        <v>39</v>
      </c>
      <c r="E156" s="9" t="s">
        <v>185</v>
      </c>
      <c r="F156" s="16">
        <v>8861509132415840</v>
      </c>
      <c r="G156" s="9" t="s">
        <v>41</v>
      </c>
      <c r="H156" s="9" t="s">
        <v>300</v>
      </c>
      <c r="I156" s="9" t="s">
        <v>393</v>
      </c>
      <c r="J156" s="9" t="s">
        <v>303</v>
      </c>
    </row>
    <row r="157" spans="1:10" x14ac:dyDescent="0.25">
      <c r="A157" s="9" t="s">
        <v>7</v>
      </c>
      <c r="B157" s="9" t="s">
        <v>37</v>
      </c>
      <c r="C157" s="9" t="s">
        <v>38</v>
      </c>
      <c r="D157" s="9" t="s">
        <v>39</v>
      </c>
      <c r="E157" s="9" t="s">
        <v>186</v>
      </c>
      <c r="F157" s="16">
        <v>2.41878642528037E+16</v>
      </c>
      <c r="G157" s="9" t="s">
        <v>41</v>
      </c>
      <c r="H157" s="9" t="s">
        <v>300</v>
      </c>
      <c r="I157" s="9" t="s">
        <v>393</v>
      </c>
      <c r="J157" s="9" t="s">
        <v>303</v>
      </c>
    </row>
    <row r="158" spans="1:10" x14ac:dyDescent="0.25">
      <c r="A158" s="9" t="s">
        <v>7</v>
      </c>
      <c r="B158" s="9" t="s">
        <v>37</v>
      </c>
      <c r="C158" s="9" t="s">
        <v>38</v>
      </c>
      <c r="D158" s="9" t="s">
        <v>39</v>
      </c>
      <c r="E158" s="9" t="s">
        <v>187</v>
      </c>
      <c r="F158" s="16">
        <v>1.27400417174023E+16</v>
      </c>
      <c r="G158" s="9" t="s">
        <v>41</v>
      </c>
      <c r="H158" s="9" t="s">
        <v>300</v>
      </c>
      <c r="I158" s="9" t="s">
        <v>393</v>
      </c>
      <c r="J158" s="9" t="s">
        <v>303</v>
      </c>
    </row>
    <row r="159" spans="1:10" x14ac:dyDescent="0.25">
      <c r="A159" s="9" t="s">
        <v>7</v>
      </c>
      <c r="B159" s="9" t="s">
        <v>37</v>
      </c>
      <c r="C159" s="9" t="s">
        <v>38</v>
      </c>
      <c r="D159" s="9" t="s">
        <v>39</v>
      </c>
      <c r="E159" s="9" t="s">
        <v>188</v>
      </c>
      <c r="F159" s="16">
        <v>1282392101681270</v>
      </c>
      <c r="G159" s="9" t="s">
        <v>41</v>
      </c>
      <c r="H159" s="9" t="s">
        <v>300</v>
      </c>
      <c r="I159" s="9" t="s">
        <v>393</v>
      </c>
      <c r="J159" s="9" t="s">
        <v>303</v>
      </c>
    </row>
    <row r="160" spans="1:10" x14ac:dyDescent="0.25">
      <c r="A160" s="9" t="s">
        <v>7</v>
      </c>
      <c r="B160" s="9" t="s">
        <v>37</v>
      </c>
      <c r="C160" s="9" t="s">
        <v>38</v>
      </c>
      <c r="D160" s="9" t="s">
        <v>39</v>
      </c>
      <c r="E160" s="9" t="s">
        <v>189</v>
      </c>
      <c r="F160" s="16">
        <v>5591780821917800</v>
      </c>
      <c r="G160" s="9" t="s">
        <v>41</v>
      </c>
      <c r="H160" s="9" t="s">
        <v>300</v>
      </c>
      <c r="I160" s="9" t="s">
        <v>393</v>
      </c>
      <c r="J160" s="9" t="s">
        <v>303</v>
      </c>
    </row>
    <row r="161" spans="1:10" x14ac:dyDescent="0.25">
      <c r="A161" s="9" t="s">
        <v>7</v>
      </c>
      <c r="B161" s="9" t="s">
        <v>37</v>
      </c>
      <c r="C161" s="9" t="s">
        <v>38</v>
      </c>
      <c r="D161" s="9" t="s">
        <v>39</v>
      </c>
      <c r="E161" s="9" t="s">
        <v>190</v>
      </c>
      <c r="F161" s="16">
        <v>1.14723550658424E+16</v>
      </c>
      <c r="G161" s="9" t="s">
        <v>41</v>
      </c>
      <c r="H161" s="9" t="s">
        <v>300</v>
      </c>
      <c r="I161" s="9" t="s">
        <v>393</v>
      </c>
      <c r="J161" s="9" t="s">
        <v>303</v>
      </c>
    </row>
    <row r="162" spans="1:10" x14ac:dyDescent="0.25">
      <c r="A162" s="9" t="s">
        <v>7</v>
      </c>
      <c r="B162" s="9" t="s">
        <v>37</v>
      </c>
      <c r="C162" s="9" t="s">
        <v>38</v>
      </c>
      <c r="D162" s="9" t="s">
        <v>39</v>
      </c>
      <c r="E162" s="9" t="s">
        <v>191</v>
      </c>
      <c r="F162" s="16">
        <v>4.70317480939688E+16</v>
      </c>
      <c r="G162" s="9" t="s">
        <v>41</v>
      </c>
      <c r="H162" s="9" t="s">
        <v>300</v>
      </c>
      <c r="I162" s="9" t="s">
        <v>393</v>
      </c>
      <c r="J162" s="9" t="s">
        <v>303</v>
      </c>
    </row>
    <row r="163" spans="1:10" x14ac:dyDescent="0.25">
      <c r="A163" s="9" t="s">
        <v>7</v>
      </c>
      <c r="B163" s="9" t="s">
        <v>37</v>
      </c>
      <c r="C163" s="9" t="s">
        <v>38</v>
      </c>
      <c r="D163" s="9" t="s">
        <v>39</v>
      </c>
      <c r="E163" s="9" t="s">
        <v>192</v>
      </c>
      <c r="F163" s="16">
        <v>1.41818721461187E+16</v>
      </c>
      <c r="G163" s="9" t="s">
        <v>41</v>
      </c>
      <c r="H163" s="9" t="s">
        <v>300</v>
      </c>
      <c r="I163" s="9" t="s">
        <v>393</v>
      </c>
      <c r="J163" s="9" t="s">
        <v>303</v>
      </c>
    </row>
    <row r="164" spans="1:10" x14ac:dyDescent="0.25">
      <c r="A164" s="9" t="s">
        <v>7</v>
      </c>
      <c r="B164" s="9" t="s">
        <v>37</v>
      </c>
      <c r="C164" s="9" t="s">
        <v>38</v>
      </c>
      <c r="D164" s="9" t="s">
        <v>39</v>
      </c>
      <c r="E164" s="9" t="s">
        <v>193</v>
      </c>
      <c r="F164" s="16">
        <v>2.12150228310502E+16</v>
      </c>
      <c r="G164" s="9" t="s">
        <v>41</v>
      </c>
      <c r="H164" s="9" t="s">
        <v>300</v>
      </c>
      <c r="I164" s="9" t="s">
        <v>393</v>
      </c>
      <c r="J164" s="9" t="s">
        <v>303</v>
      </c>
    </row>
    <row r="165" spans="1:10" x14ac:dyDescent="0.25">
      <c r="A165" s="9" t="s">
        <v>7</v>
      </c>
      <c r="B165" s="9" t="s">
        <v>37</v>
      </c>
      <c r="C165" s="9" t="s">
        <v>38</v>
      </c>
      <c r="D165" s="9" t="s">
        <v>39</v>
      </c>
      <c r="E165" s="9" t="s">
        <v>194</v>
      </c>
      <c r="F165" s="16">
        <v>1.92151164383561E+16</v>
      </c>
      <c r="G165" s="9" t="s">
        <v>41</v>
      </c>
      <c r="H165" s="9" t="s">
        <v>300</v>
      </c>
      <c r="I165" s="9" t="s">
        <v>393</v>
      </c>
      <c r="J165" s="9" t="s">
        <v>303</v>
      </c>
    </row>
    <row r="166" spans="1:10" x14ac:dyDescent="0.25">
      <c r="A166" s="9" t="s">
        <v>7</v>
      </c>
      <c r="B166" s="9" t="s">
        <v>37</v>
      </c>
      <c r="C166" s="9" t="s">
        <v>38</v>
      </c>
      <c r="D166" s="9" t="s">
        <v>39</v>
      </c>
      <c r="E166" s="9" t="s">
        <v>195</v>
      </c>
      <c r="F166" s="16">
        <v>1.28219178082191E+16</v>
      </c>
      <c r="G166" s="9" t="s">
        <v>41</v>
      </c>
      <c r="H166" s="9" t="s">
        <v>300</v>
      </c>
      <c r="I166" s="9" t="s">
        <v>393</v>
      </c>
      <c r="J166" s="9" t="s">
        <v>303</v>
      </c>
    </row>
    <row r="167" spans="1:10" x14ac:dyDescent="0.25">
      <c r="A167" s="9" t="s">
        <v>7</v>
      </c>
      <c r="B167" s="9" t="s">
        <v>37</v>
      </c>
      <c r="C167" s="9" t="s">
        <v>38</v>
      </c>
      <c r="D167" s="9" t="s">
        <v>39</v>
      </c>
      <c r="E167" s="9" t="s">
        <v>196</v>
      </c>
      <c r="F167" s="16">
        <v>1.90282202757956E+16</v>
      </c>
      <c r="G167" s="9" t="s">
        <v>41</v>
      </c>
      <c r="H167" s="9" t="s">
        <v>300</v>
      </c>
      <c r="I167" s="9" t="s">
        <v>393</v>
      </c>
      <c r="J167" s="9" t="s">
        <v>303</v>
      </c>
    </row>
    <row r="168" spans="1:10" x14ac:dyDescent="0.25">
      <c r="A168" s="9" t="s">
        <v>7</v>
      </c>
      <c r="B168" s="9" t="s">
        <v>37</v>
      </c>
      <c r="C168" s="9" t="s">
        <v>38</v>
      </c>
      <c r="D168" s="9" t="s">
        <v>39</v>
      </c>
      <c r="E168" s="9" t="s">
        <v>197</v>
      </c>
      <c r="F168" s="16">
        <v>3.03246575342465E+16</v>
      </c>
      <c r="G168" s="9" t="s">
        <v>41</v>
      </c>
      <c r="H168" s="9" t="s">
        <v>300</v>
      </c>
      <c r="I168" s="9" t="s">
        <v>393</v>
      </c>
      <c r="J168" s="9" t="s">
        <v>303</v>
      </c>
    </row>
    <row r="169" spans="1:10" x14ac:dyDescent="0.25">
      <c r="A169" s="9" t="s">
        <v>7</v>
      </c>
      <c r="B169" s="9" t="s">
        <v>37</v>
      </c>
      <c r="C169" s="9" t="s">
        <v>38</v>
      </c>
      <c r="D169" s="9" t="s">
        <v>39</v>
      </c>
      <c r="E169" s="9" t="s">
        <v>198</v>
      </c>
      <c r="F169" s="9">
        <v>317</v>
      </c>
      <c r="G169" s="9" t="s">
        <v>199</v>
      </c>
      <c r="H169" s="9" t="s">
        <v>300</v>
      </c>
      <c r="I169" s="9" t="s">
        <v>393</v>
      </c>
      <c r="J169" s="9" t="s">
        <v>303</v>
      </c>
    </row>
    <row r="170" spans="1:10" x14ac:dyDescent="0.25">
      <c r="A170" s="9" t="s">
        <v>7</v>
      </c>
      <c r="B170" s="9" t="s">
        <v>37</v>
      </c>
      <c r="C170" s="9" t="s">
        <v>38</v>
      </c>
      <c r="D170" s="9" t="s">
        <v>39</v>
      </c>
      <c r="E170" s="9" t="s">
        <v>200</v>
      </c>
      <c r="F170" s="16">
        <v>1.63925114155251E+16</v>
      </c>
      <c r="G170" s="9" t="s">
        <v>41</v>
      </c>
      <c r="H170" s="9" t="s">
        <v>300</v>
      </c>
      <c r="I170" s="9" t="s">
        <v>393</v>
      </c>
      <c r="J170" s="9" t="s">
        <v>303</v>
      </c>
    </row>
    <row r="171" spans="1:10" x14ac:dyDescent="0.25">
      <c r="A171" s="9" t="s">
        <v>7</v>
      </c>
      <c r="B171" s="9" t="s">
        <v>37</v>
      </c>
      <c r="C171" s="9" t="s">
        <v>38</v>
      </c>
      <c r="D171" s="9" t="s">
        <v>39</v>
      </c>
      <c r="E171" s="9" t="s">
        <v>201</v>
      </c>
      <c r="F171" s="16">
        <v>1.11780821917808E+16</v>
      </c>
      <c r="G171" s="9" t="s">
        <v>202</v>
      </c>
      <c r="H171" s="9" t="s">
        <v>300</v>
      </c>
      <c r="I171" s="9" t="s">
        <v>393</v>
      </c>
      <c r="J171" s="9" t="s">
        <v>303</v>
      </c>
    </row>
    <row r="172" spans="1:10" x14ac:dyDescent="0.25">
      <c r="A172" s="9" t="s">
        <v>7</v>
      </c>
      <c r="B172" s="9" t="s">
        <v>37</v>
      </c>
      <c r="C172" s="9" t="s">
        <v>38</v>
      </c>
      <c r="D172" s="9" t="s">
        <v>39</v>
      </c>
      <c r="E172" s="9" t="s">
        <v>203</v>
      </c>
      <c r="F172" s="16">
        <v>6832612329082190</v>
      </c>
      <c r="G172" s="9" t="s">
        <v>41</v>
      </c>
      <c r="H172" s="9" t="s">
        <v>300</v>
      </c>
      <c r="I172" s="9" t="s">
        <v>393</v>
      </c>
      <c r="J172" s="9" t="s">
        <v>303</v>
      </c>
    </row>
    <row r="173" spans="1:10" x14ac:dyDescent="0.25">
      <c r="A173" s="9" t="s">
        <v>7</v>
      </c>
      <c r="B173" s="9" t="s">
        <v>37</v>
      </c>
      <c r="C173" s="9" t="s">
        <v>38</v>
      </c>
      <c r="D173" s="9" t="s">
        <v>39</v>
      </c>
      <c r="E173" s="9" t="s">
        <v>204</v>
      </c>
      <c r="F173" s="16">
        <v>5937472782824250</v>
      </c>
      <c r="G173" s="9" t="s">
        <v>41</v>
      </c>
      <c r="H173" s="9" t="s">
        <v>300</v>
      </c>
      <c r="I173" s="9" t="s">
        <v>393</v>
      </c>
      <c r="J173" s="9" t="s">
        <v>303</v>
      </c>
    </row>
    <row r="174" spans="1:10" x14ac:dyDescent="0.25">
      <c r="A174" s="9" t="s">
        <v>7</v>
      </c>
      <c r="B174" s="9" t="s">
        <v>37</v>
      </c>
      <c r="C174" s="9" t="s">
        <v>38</v>
      </c>
      <c r="D174" s="9" t="s">
        <v>39</v>
      </c>
      <c r="E174" s="9" t="s">
        <v>205</v>
      </c>
      <c r="F174" s="9">
        <v>85</v>
      </c>
      <c r="G174" s="9" t="s">
        <v>41</v>
      </c>
      <c r="H174" s="9" t="s">
        <v>300</v>
      </c>
      <c r="I174" s="9" t="s">
        <v>393</v>
      </c>
      <c r="J174" s="9" t="s">
        <v>303</v>
      </c>
    </row>
    <row r="175" spans="1:10" x14ac:dyDescent="0.25">
      <c r="A175" s="9" t="s">
        <v>7</v>
      </c>
      <c r="B175" s="9" t="s">
        <v>37</v>
      </c>
      <c r="C175" s="9" t="s">
        <v>38</v>
      </c>
      <c r="D175" s="9" t="s">
        <v>39</v>
      </c>
      <c r="E175" s="9" t="s">
        <v>206</v>
      </c>
      <c r="F175" s="16">
        <v>5041095890410950</v>
      </c>
      <c r="G175" s="9" t="s">
        <v>41</v>
      </c>
      <c r="H175" s="9" t="s">
        <v>300</v>
      </c>
      <c r="I175" s="9" t="s">
        <v>393</v>
      </c>
      <c r="J175" s="9" t="s">
        <v>303</v>
      </c>
    </row>
    <row r="176" spans="1:10" x14ac:dyDescent="0.25">
      <c r="A176" s="9" t="s">
        <v>7</v>
      </c>
      <c r="B176" s="9" t="s">
        <v>37</v>
      </c>
      <c r="C176" s="9" t="s">
        <v>38</v>
      </c>
      <c r="D176" s="9" t="s">
        <v>39</v>
      </c>
      <c r="E176" s="9" t="s">
        <v>207</v>
      </c>
      <c r="F176" s="16">
        <v>3745205479452050</v>
      </c>
      <c r="G176" s="9" t="s">
        <v>41</v>
      </c>
      <c r="H176" s="9" t="s">
        <v>300</v>
      </c>
      <c r="I176" s="9" t="s">
        <v>393</v>
      </c>
      <c r="J176" s="9" t="s">
        <v>303</v>
      </c>
    </row>
    <row r="177" spans="1:10" x14ac:dyDescent="0.25">
      <c r="A177" s="9" t="s">
        <v>7</v>
      </c>
      <c r="B177" s="9" t="s">
        <v>37</v>
      </c>
      <c r="C177" s="9" t="s">
        <v>38</v>
      </c>
      <c r="D177" s="9" t="s">
        <v>39</v>
      </c>
      <c r="E177" s="9" t="s">
        <v>208</v>
      </c>
      <c r="F177" s="16">
        <v>1.31463356164383E+16</v>
      </c>
      <c r="G177" s="9" t="s">
        <v>41</v>
      </c>
      <c r="H177" s="9" t="s">
        <v>300</v>
      </c>
      <c r="I177" s="9" t="s">
        <v>393</v>
      </c>
      <c r="J177" s="9" t="s">
        <v>303</v>
      </c>
    </row>
    <row r="178" spans="1:10" x14ac:dyDescent="0.25">
      <c r="A178" s="9" t="s">
        <v>7</v>
      </c>
      <c r="B178" s="9" t="s">
        <v>37</v>
      </c>
      <c r="C178" s="9" t="s">
        <v>38</v>
      </c>
      <c r="D178" s="9" t="s">
        <v>39</v>
      </c>
      <c r="E178" s="9" t="s">
        <v>209</v>
      </c>
      <c r="F178" s="16">
        <v>1102109589041090</v>
      </c>
      <c r="G178" s="9" t="s">
        <v>41</v>
      </c>
      <c r="H178" s="9" t="s">
        <v>300</v>
      </c>
      <c r="I178" s="9" t="s">
        <v>393</v>
      </c>
      <c r="J178" s="9" t="s">
        <v>303</v>
      </c>
    </row>
    <row r="179" spans="1:10" x14ac:dyDescent="0.25">
      <c r="A179" s="9" t="s">
        <v>7</v>
      </c>
      <c r="B179" s="9" t="s">
        <v>37</v>
      </c>
      <c r="C179" s="9" t="s">
        <v>38</v>
      </c>
      <c r="D179" s="9" t="s">
        <v>39</v>
      </c>
      <c r="E179" s="9" t="s">
        <v>210</v>
      </c>
      <c r="F179" s="16">
        <v>2.33333333333333E+16</v>
      </c>
      <c r="G179" s="9" t="s">
        <v>41</v>
      </c>
      <c r="H179" s="9" t="s">
        <v>300</v>
      </c>
      <c r="I179" s="9" t="s">
        <v>393</v>
      </c>
      <c r="J179" s="9" t="s">
        <v>303</v>
      </c>
    </row>
    <row r="180" spans="1:10" x14ac:dyDescent="0.25">
      <c r="A180" s="9" t="s">
        <v>7</v>
      </c>
      <c r="B180" s="9" t="s">
        <v>37</v>
      </c>
      <c r="C180" s="9" t="s">
        <v>38</v>
      </c>
      <c r="D180" s="9" t="s">
        <v>39</v>
      </c>
      <c r="E180" s="9" t="s">
        <v>211</v>
      </c>
      <c r="F180" s="16">
        <v>3943065068491780</v>
      </c>
      <c r="G180" s="9" t="s">
        <v>41</v>
      </c>
      <c r="H180" s="9" t="s">
        <v>300</v>
      </c>
      <c r="I180" s="9" t="s">
        <v>393</v>
      </c>
      <c r="J180" s="9" t="s">
        <v>303</v>
      </c>
    </row>
    <row r="181" spans="1:10" x14ac:dyDescent="0.25">
      <c r="A181" s="9" t="s">
        <v>7</v>
      </c>
      <c r="B181" s="9" t="s">
        <v>37</v>
      </c>
      <c r="C181" s="9" t="s">
        <v>38</v>
      </c>
      <c r="D181" s="9" t="s">
        <v>39</v>
      </c>
      <c r="E181" s="9" t="s">
        <v>212</v>
      </c>
      <c r="F181" s="16">
        <v>1150139315068490</v>
      </c>
      <c r="G181" s="9" t="s">
        <v>41</v>
      </c>
      <c r="H181" s="9" t="s">
        <v>300</v>
      </c>
      <c r="I181" s="9" t="s">
        <v>393</v>
      </c>
      <c r="J181" s="9" t="s">
        <v>303</v>
      </c>
    </row>
    <row r="182" spans="1:10" x14ac:dyDescent="0.25">
      <c r="A182" s="9" t="s">
        <v>7</v>
      </c>
      <c r="B182" s="9" t="s">
        <v>37</v>
      </c>
      <c r="C182" s="9" t="s">
        <v>38</v>
      </c>
      <c r="D182" s="9" t="s">
        <v>39</v>
      </c>
      <c r="E182" s="9" t="s">
        <v>213</v>
      </c>
      <c r="F182" s="16">
        <v>2.68356164383561E+16</v>
      </c>
      <c r="G182" s="9" t="s">
        <v>41</v>
      </c>
      <c r="H182" s="9" t="s">
        <v>300</v>
      </c>
      <c r="I182" s="9" t="s">
        <v>393</v>
      </c>
      <c r="J182" s="9" t="s">
        <v>303</v>
      </c>
    </row>
    <row r="183" spans="1:10" x14ac:dyDescent="0.25">
      <c r="A183" s="9" t="s">
        <v>7</v>
      </c>
      <c r="B183" s="9" t="s">
        <v>37</v>
      </c>
      <c r="C183" s="9" t="s">
        <v>38</v>
      </c>
      <c r="D183" s="9" t="s">
        <v>39</v>
      </c>
      <c r="E183" s="9" t="s">
        <v>214</v>
      </c>
      <c r="F183" s="16">
        <v>2.82593972603219E+16</v>
      </c>
      <c r="G183" s="9" t="s">
        <v>84</v>
      </c>
      <c r="H183" s="9" t="s">
        <v>300</v>
      </c>
      <c r="I183" s="9" t="s">
        <v>393</v>
      </c>
      <c r="J183" s="9" t="s">
        <v>303</v>
      </c>
    </row>
    <row r="184" spans="1:10" x14ac:dyDescent="0.25">
      <c r="A184" s="9" t="s">
        <v>7</v>
      </c>
      <c r="B184" s="9" t="s">
        <v>37</v>
      </c>
      <c r="C184" s="9" t="s">
        <v>38</v>
      </c>
      <c r="D184" s="9" t="s">
        <v>39</v>
      </c>
      <c r="E184" s="9" t="s">
        <v>215</v>
      </c>
      <c r="F184" s="16">
        <v>4957749842495160</v>
      </c>
      <c r="G184" s="9" t="s">
        <v>84</v>
      </c>
      <c r="H184" s="9" t="s">
        <v>300</v>
      </c>
      <c r="I184" s="9" t="s">
        <v>393</v>
      </c>
      <c r="J184" s="9" t="s">
        <v>303</v>
      </c>
    </row>
    <row r="185" spans="1:10" x14ac:dyDescent="0.25">
      <c r="A185" s="9" t="s">
        <v>7</v>
      </c>
      <c r="B185" s="9" t="s">
        <v>37</v>
      </c>
      <c r="C185" s="9" t="s">
        <v>38</v>
      </c>
      <c r="D185" s="9" t="s">
        <v>39</v>
      </c>
      <c r="E185" s="9" t="s">
        <v>216</v>
      </c>
      <c r="F185" s="16">
        <v>7018910551756650</v>
      </c>
      <c r="G185" s="9" t="s">
        <v>84</v>
      </c>
      <c r="H185" s="9" t="s">
        <v>300</v>
      </c>
      <c r="I185" s="9" t="s">
        <v>393</v>
      </c>
      <c r="J185" s="9" t="s">
        <v>303</v>
      </c>
    </row>
    <row r="186" spans="1:10" x14ac:dyDescent="0.25">
      <c r="A186" s="9" t="s">
        <v>7</v>
      </c>
      <c r="B186" s="9" t="s">
        <v>37</v>
      </c>
      <c r="C186" s="9" t="s">
        <v>38</v>
      </c>
      <c r="D186" s="9" t="s">
        <v>39</v>
      </c>
      <c r="E186" s="9" t="s">
        <v>217</v>
      </c>
      <c r="F186" s="16">
        <v>5002299543378990</v>
      </c>
      <c r="G186" s="9" t="s">
        <v>41</v>
      </c>
      <c r="H186" s="9" t="s">
        <v>300</v>
      </c>
      <c r="I186" s="9" t="s">
        <v>393</v>
      </c>
      <c r="J186" s="9" t="s">
        <v>303</v>
      </c>
    </row>
    <row r="187" spans="1:10" x14ac:dyDescent="0.25">
      <c r="A187" s="9" t="s">
        <v>7</v>
      </c>
      <c r="B187" s="9" t="s">
        <v>37</v>
      </c>
      <c r="C187" s="9" t="s">
        <v>38</v>
      </c>
      <c r="D187" s="9" t="s">
        <v>39</v>
      </c>
      <c r="E187" s="9" t="s">
        <v>218</v>
      </c>
      <c r="F187" s="16">
        <v>6185095890410950</v>
      </c>
      <c r="G187" s="9" t="s">
        <v>41</v>
      </c>
      <c r="H187" s="9" t="s">
        <v>300</v>
      </c>
      <c r="I187" s="9" t="s">
        <v>393</v>
      </c>
      <c r="J187" s="9" t="s">
        <v>303</v>
      </c>
    </row>
    <row r="188" spans="1:10" x14ac:dyDescent="0.25">
      <c r="A188" s="9" t="s">
        <v>7</v>
      </c>
      <c r="B188" s="9" t="s">
        <v>37</v>
      </c>
      <c r="C188" s="9" t="s">
        <v>38</v>
      </c>
      <c r="D188" s="9" t="s">
        <v>39</v>
      </c>
      <c r="E188" s="9" t="s">
        <v>219</v>
      </c>
      <c r="F188" s="16">
        <v>1.45698392241651E+16</v>
      </c>
      <c r="G188" s="9" t="s">
        <v>98</v>
      </c>
      <c r="H188" s="9" t="s">
        <v>300</v>
      </c>
      <c r="I188" s="9" t="s">
        <v>393</v>
      </c>
      <c r="J188" s="9" t="s">
        <v>303</v>
      </c>
    </row>
    <row r="189" spans="1:10" x14ac:dyDescent="0.25">
      <c r="A189" s="9" t="s">
        <v>7</v>
      </c>
      <c r="B189" s="9" t="s">
        <v>37</v>
      </c>
      <c r="C189" s="9" t="s">
        <v>38</v>
      </c>
      <c r="D189" s="9" t="s">
        <v>39</v>
      </c>
      <c r="E189" s="9" t="s">
        <v>220</v>
      </c>
      <c r="F189" s="16">
        <v>2675579223741820</v>
      </c>
      <c r="G189" s="9" t="s">
        <v>221</v>
      </c>
      <c r="H189" s="9" t="s">
        <v>300</v>
      </c>
      <c r="I189" s="9" t="s">
        <v>393</v>
      </c>
      <c r="J189" s="9" t="s">
        <v>303</v>
      </c>
    </row>
    <row r="190" spans="1:10" x14ac:dyDescent="0.25">
      <c r="A190" s="9" t="s">
        <v>7</v>
      </c>
      <c r="B190" s="9" t="s">
        <v>37</v>
      </c>
      <c r="C190" s="9" t="s">
        <v>38</v>
      </c>
      <c r="D190" s="9" t="s">
        <v>39</v>
      </c>
      <c r="E190" s="9" t="s">
        <v>222</v>
      </c>
      <c r="F190" s="9">
        <v>468</v>
      </c>
      <c r="G190" s="9" t="s">
        <v>223</v>
      </c>
      <c r="H190" s="9" t="s">
        <v>300</v>
      </c>
      <c r="I190" s="9" t="s">
        <v>393</v>
      </c>
      <c r="J190" s="9" t="s">
        <v>303</v>
      </c>
    </row>
    <row r="191" spans="1:10" x14ac:dyDescent="0.25">
      <c r="A191" s="9" t="s">
        <v>7</v>
      </c>
      <c r="B191" s="9" t="s">
        <v>37</v>
      </c>
      <c r="C191" s="9" t="s">
        <v>38</v>
      </c>
      <c r="D191" s="9" t="s">
        <v>39</v>
      </c>
      <c r="E191" s="9" t="s">
        <v>224</v>
      </c>
      <c r="F191" s="9" t="s">
        <v>225</v>
      </c>
      <c r="G191" s="9" t="s">
        <v>41</v>
      </c>
      <c r="H191" s="9" t="s">
        <v>300</v>
      </c>
      <c r="I191" s="9" t="s">
        <v>393</v>
      </c>
      <c r="J191" s="9" t="s">
        <v>303</v>
      </c>
    </row>
    <row r="192" spans="1:10" x14ac:dyDescent="0.25">
      <c r="A192" s="9" t="s">
        <v>7</v>
      </c>
      <c r="B192" s="9" t="s">
        <v>37</v>
      </c>
      <c r="C192" s="9" t="s">
        <v>38</v>
      </c>
      <c r="D192" s="9" t="s">
        <v>39</v>
      </c>
      <c r="E192" s="9" t="s">
        <v>226</v>
      </c>
      <c r="F192" s="16">
        <v>1452785388127850</v>
      </c>
      <c r="G192" s="9" t="s">
        <v>48</v>
      </c>
      <c r="H192" s="9" t="s">
        <v>300</v>
      </c>
      <c r="I192" s="9" t="s">
        <v>393</v>
      </c>
      <c r="J192" s="9" t="s">
        <v>303</v>
      </c>
    </row>
    <row r="193" spans="1:10" x14ac:dyDescent="0.25">
      <c r="A193" s="9" t="s">
        <v>7</v>
      </c>
      <c r="B193" s="9" t="s">
        <v>37</v>
      </c>
      <c r="C193" s="9" t="s">
        <v>38</v>
      </c>
      <c r="D193" s="9" t="s">
        <v>39</v>
      </c>
      <c r="E193" s="9" t="s">
        <v>227</v>
      </c>
      <c r="F193" s="16">
        <v>2550970319634700</v>
      </c>
      <c r="G193" s="9" t="s">
        <v>181</v>
      </c>
      <c r="H193" s="9" t="s">
        <v>300</v>
      </c>
      <c r="I193" s="9" t="s">
        <v>393</v>
      </c>
      <c r="J193" s="9" t="s">
        <v>303</v>
      </c>
    </row>
    <row r="194" spans="1:10" x14ac:dyDescent="0.25">
      <c r="A194" s="9" t="s">
        <v>7</v>
      </c>
      <c r="B194" s="9" t="s">
        <v>37</v>
      </c>
      <c r="C194" s="9" t="s">
        <v>38</v>
      </c>
      <c r="D194" s="9" t="s">
        <v>39</v>
      </c>
      <c r="E194" s="9" t="s">
        <v>228</v>
      </c>
      <c r="F194" s="16">
        <v>2.94429223744292E+16</v>
      </c>
      <c r="G194" s="9" t="s">
        <v>41</v>
      </c>
      <c r="H194" s="9" t="s">
        <v>300</v>
      </c>
      <c r="I194" s="9" t="s">
        <v>393</v>
      </c>
      <c r="J194" s="9" t="s">
        <v>303</v>
      </c>
    </row>
    <row r="195" spans="1:10" x14ac:dyDescent="0.25">
      <c r="A195" s="9" t="s">
        <v>7</v>
      </c>
      <c r="B195" s="9" t="s">
        <v>37</v>
      </c>
      <c r="C195" s="9" t="s">
        <v>38</v>
      </c>
      <c r="D195" s="9" t="s">
        <v>39</v>
      </c>
      <c r="E195" s="9" t="s">
        <v>229</v>
      </c>
      <c r="F195" s="16">
        <v>3.01369863013698E+16</v>
      </c>
      <c r="G195" s="9" t="s">
        <v>41</v>
      </c>
      <c r="H195" s="9" t="s">
        <v>300</v>
      </c>
      <c r="I195" s="9" t="s">
        <v>393</v>
      </c>
      <c r="J195" s="9" t="s">
        <v>303</v>
      </c>
    </row>
    <row r="196" spans="1:10" x14ac:dyDescent="0.25">
      <c r="A196" s="9" t="s">
        <v>7</v>
      </c>
      <c r="B196" s="9" t="s">
        <v>37</v>
      </c>
      <c r="C196" s="9" t="s">
        <v>38</v>
      </c>
      <c r="D196" s="9" t="s">
        <v>39</v>
      </c>
      <c r="E196" s="9" t="s">
        <v>230</v>
      </c>
      <c r="F196" s="9" t="s">
        <v>231</v>
      </c>
      <c r="G196" s="9" t="s">
        <v>41</v>
      </c>
      <c r="H196" s="9" t="s">
        <v>300</v>
      </c>
      <c r="I196" s="9" t="s">
        <v>393</v>
      </c>
      <c r="J196" s="9" t="s">
        <v>303</v>
      </c>
    </row>
    <row r="197" spans="1:10" x14ac:dyDescent="0.25">
      <c r="A197" s="9" t="s">
        <v>7</v>
      </c>
      <c r="B197" s="9" t="s">
        <v>37</v>
      </c>
      <c r="C197" s="9" t="s">
        <v>38</v>
      </c>
      <c r="D197" s="9" t="s">
        <v>39</v>
      </c>
      <c r="E197" s="9" t="s">
        <v>232</v>
      </c>
      <c r="F197" s="16">
        <v>3045205479452050</v>
      </c>
      <c r="G197" s="9" t="s">
        <v>41</v>
      </c>
      <c r="H197" s="9" t="s">
        <v>300</v>
      </c>
      <c r="I197" s="9" t="s">
        <v>393</v>
      </c>
      <c r="J197" s="9" t="s">
        <v>303</v>
      </c>
    </row>
    <row r="198" spans="1:10" x14ac:dyDescent="0.25">
      <c r="A198" s="9" t="s">
        <v>7</v>
      </c>
      <c r="B198" s="9" t="s">
        <v>37</v>
      </c>
      <c r="C198" s="9" t="s">
        <v>38</v>
      </c>
      <c r="D198" s="9" t="s">
        <v>39</v>
      </c>
      <c r="E198" s="9" t="s">
        <v>233</v>
      </c>
      <c r="F198" s="16">
        <v>1.69068493150684E+16</v>
      </c>
      <c r="G198" s="9" t="s">
        <v>41</v>
      </c>
      <c r="H198" s="9" t="s">
        <v>300</v>
      </c>
      <c r="I198" s="9" t="s">
        <v>393</v>
      </c>
      <c r="J198" s="9" t="s">
        <v>303</v>
      </c>
    </row>
    <row r="199" spans="1:10" x14ac:dyDescent="0.25">
      <c r="A199" s="9" t="s">
        <v>7</v>
      </c>
      <c r="B199" s="9" t="s">
        <v>37</v>
      </c>
      <c r="C199" s="9" t="s">
        <v>38</v>
      </c>
      <c r="D199" s="9" t="s">
        <v>39</v>
      </c>
      <c r="E199" s="9" t="s">
        <v>234</v>
      </c>
      <c r="F199" s="16">
        <v>4452054794520540</v>
      </c>
      <c r="G199" s="9" t="s">
        <v>235</v>
      </c>
      <c r="H199" s="9" t="s">
        <v>300</v>
      </c>
      <c r="I199" s="9" t="s">
        <v>393</v>
      </c>
      <c r="J199" s="9" t="s">
        <v>303</v>
      </c>
    </row>
    <row r="200" spans="1:10" x14ac:dyDescent="0.25">
      <c r="A200" s="9" t="s">
        <v>7</v>
      </c>
      <c r="B200" s="9" t="s">
        <v>37</v>
      </c>
      <c r="C200" s="9" t="s">
        <v>38</v>
      </c>
      <c r="D200" s="9" t="s">
        <v>39</v>
      </c>
      <c r="E200" s="9" t="s">
        <v>236</v>
      </c>
      <c r="F200" s="16">
        <v>1934246575342460</v>
      </c>
      <c r="G200" s="9" t="s">
        <v>41</v>
      </c>
      <c r="H200" s="9" t="s">
        <v>300</v>
      </c>
      <c r="I200" s="9" t="s">
        <v>393</v>
      </c>
      <c r="J200" s="9" t="s">
        <v>303</v>
      </c>
    </row>
    <row r="201" spans="1:10" x14ac:dyDescent="0.25">
      <c r="A201" s="9" t="s">
        <v>7</v>
      </c>
      <c r="B201" s="9" t="s">
        <v>37</v>
      </c>
      <c r="C201" s="9" t="s">
        <v>38</v>
      </c>
      <c r="D201" s="9" t="s">
        <v>39</v>
      </c>
      <c r="E201" s="9" t="s">
        <v>237</v>
      </c>
      <c r="F201" s="16">
        <v>1.56320212328767E+16</v>
      </c>
      <c r="G201" s="9" t="s">
        <v>41</v>
      </c>
      <c r="H201" s="9" t="s">
        <v>300</v>
      </c>
      <c r="I201" s="9" t="s">
        <v>393</v>
      </c>
      <c r="J201" s="9" t="s">
        <v>303</v>
      </c>
    </row>
    <row r="202" spans="1:10" x14ac:dyDescent="0.25">
      <c r="A202" s="9" t="s">
        <v>7</v>
      </c>
      <c r="B202" s="9" t="s">
        <v>37</v>
      </c>
      <c r="C202" s="9" t="s">
        <v>38</v>
      </c>
      <c r="D202" s="9" t="s">
        <v>39</v>
      </c>
      <c r="E202" s="9" t="s">
        <v>238</v>
      </c>
      <c r="F202" s="16">
        <v>5328018812781270</v>
      </c>
      <c r="G202" s="9" t="s">
        <v>171</v>
      </c>
      <c r="H202" s="9" t="s">
        <v>300</v>
      </c>
      <c r="I202" s="9" t="s">
        <v>393</v>
      </c>
      <c r="J202" s="9" t="s">
        <v>303</v>
      </c>
    </row>
    <row r="203" spans="1:10" x14ac:dyDescent="0.25">
      <c r="A203" s="9" t="s">
        <v>7</v>
      </c>
      <c r="B203" s="9" t="s">
        <v>37</v>
      </c>
      <c r="C203" s="9" t="s">
        <v>38</v>
      </c>
      <c r="D203" s="9" t="s">
        <v>39</v>
      </c>
      <c r="E203" s="9" t="s">
        <v>239</v>
      </c>
      <c r="F203" s="16">
        <v>3.15691623287671E+16</v>
      </c>
      <c r="G203" s="9" t="s">
        <v>41</v>
      </c>
      <c r="H203" s="9" t="s">
        <v>300</v>
      </c>
      <c r="I203" s="9" t="s">
        <v>393</v>
      </c>
      <c r="J203" s="9" t="s">
        <v>303</v>
      </c>
    </row>
    <row r="204" spans="1:10" x14ac:dyDescent="0.25">
      <c r="A204" s="9" t="s">
        <v>7</v>
      </c>
      <c r="B204" s="9" t="s">
        <v>37</v>
      </c>
      <c r="C204" s="9" t="s">
        <v>38</v>
      </c>
      <c r="D204" s="9" t="s">
        <v>39</v>
      </c>
      <c r="E204" s="9" t="s">
        <v>240</v>
      </c>
      <c r="F204" s="16">
        <v>9533333333333330</v>
      </c>
      <c r="G204" s="9" t="s">
        <v>41</v>
      </c>
      <c r="H204" s="9" t="s">
        <v>300</v>
      </c>
      <c r="I204" s="9" t="s">
        <v>393</v>
      </c>
      <c r="J204" s="9" t="s">
        <v>303</v>
      </c>
    </row>
    <row r="205" spans="1:10" x14ac:dyDescent="0.25">
      <c r="A205" s="9" t="s">
        <v>7</v>
      </c>
      <c r="B205" s="9" t="s">
        <v>37</v>
      </c>
      <c r="C205" s="9" t="s">
        <v>38</v>
      </c>
      <c r="D205" s="9" t="s">
        <v>39</v>
      </c>
      <c r="E205" s="9" t="s">
        <v>241</v>
      </c>
      <c r="F205" s="16">
        <v>1.04100597327921E+16</v>
      </c>
      <c r="G205" s="9" t="s">
        <v>242</v>
      </c>
      <c r="H205" s="9" t="s">
        <v>300</v>
      </c>
      <c r="I205" s="9" t="s">
        <v>393</v>
      </c>
      <c r="J205" s="9" t="s">
        <v>303</v>
      </c>
    </row>
    <row r="206" spans="1:10" x14ac:dyDescent="0.25">
      <c r="A206" s="9" t="s">
        <v>7</v>
      </c>
      <c r="B206" s="9" t="s">
        <v>37</v>
      </c>
      <c r="C206" s="9" t="s">
        <v>38</v>
      </c>
      <c r="D206" s="9" t="s">
        <v>39</v>
      </c>
      <c r="E206" s="9" t="s">
        <v>243</v>
      </c>
      <c r="F206" s="16">
        <v>4038582653746880</v>
      </c>
      <c r="G206" s="9" t="s">
        <v>244</v>
      </c>
      <c r="H206" s="9" t="s">
        <v>300</v>
      </c>
      <c r="I206" s="9" t="s">
        <v>393</v>
      </c>
      <c r="J206" s="9" t="s">
        <v>303</v>
      </c>
    </row>
    <row r="207" spans="1:10" x14ac:dyDescent="0.25">
      <c r="A207" s="9" t="s">
        <v>7</v>
      </c>
      <c r="B207" s="9" t="s">
        <v>37</v>
      </c>
      <c r="C207" s="9" t="s">
        <v>38</v>
      </c>
      <c r="D207" s="9" t="s">
        <v>39</v>
      </c>
      <c r="E207" s="9" t="s">
        <v>245</v>
      </c>
      <c r="F207" s="16">
        <v>1.5725269378533E+16</v>
      </c>
      <c r="G207" s="9" t="s">
        <v>246</v>
      </c>
      <c r="H207" s="9" t="s">
        <v>300</v>
      </c>
      <c r="I207" s="9" t="s">
        <v>393</v>
      </c>
      <c r="J207" s="9" t="s">
        <v>303</v>
      </c>
    </row>
    <row r="208" spans="1:10" x14ac:dyDescent="0.25">
      <c r="A208" s="9" t="s">
        <v>7</v>
      </c>
      <c r="B208" s="9" t="s">
        <v>37</v>
      </c>
      <c r="C208" s="9" t="s">
        <v>38</v>
      </c>
      <c r="D208" s="9" t="s">
        <v>39</v>
      </c>
      <c r="E208" s="9" t="s">
        <v>247</v>
      </c>
      <c r="F208" s="9">
        <v>0</v>
      </c>
      <c r="G208" s="9" t="s">
        <v>248</v>
      </c>
      <c r="H208" s="9" t="s">
        <v>300</v>
      </c>
      <c r="I208" s="9" t="s">
        <v>393</v>
      </c>
      <c r="J208" s="9" t="s">
        <v>303</v>
      </c>
    </row>
    <row r="209" spans="1:10" x14ac:dyDescent="0.25">
      <c r="A209" s="9" t="s">
        <v>7</v>
      </c>
      <c r="B209" s="9" t="s">
        <v>37</v>
      </c>
      <c r="C209" s="9" t="s">
        <v>38</v>
      </c>
      <c r="D209" s="9" t="s">
        <v>39</v>
      </c>
      <c r="E209" s="9" t="s">
        <v>249</v>
      </c>
      <c r="F209" s="16">
        <v>1.93183405088062E+16</v>
      </c>
      <c r="G209" s="9" t="s">
        <v>250</v>
      </c>
      <c r="H209" s="9" t="s">
        <v>300</v>
      </c>
      <c r="I209" s="9" t="s">
        <v>393</v>
      </c>
      <c r="J209" s="9" t="s">
        <v>303</v>
      </c>
    </row>
    <row r="210" spans="1:10" x14ac:dyDescent="0.25">
      <c r="A210" s="9" t="s">
        <v>7</v>
      </c>
      <c r="B210" s="9" t="s">
        <v>37</v>
      </c>
      <c r="C210" s="9" t="s">
        <v>38</v>
      </c>
      <c r="D210" s="9" t="s">
        <v>39</v>
      </c>
      <c r="E210" s="9" t="s">
        <v>15</v>
      </c>
      <c r="F210" s="16">
        <v>1.3393931143056E+16</v>
      </c>
      <c r="G210" s="9" t="s">
        <v>17</v>
      </c>
      <c r="H210" s="9" t="s">
        <v>300</v>
      </c>
      <c r="I210" s="9" t="s">
        <v>393</v>
      </c>
      <c r="J210" s="9" t="s">
        <v>303</v>
      </c>
    </row>
    <row r="211" spans="1:10" x14ac:dyDescent="0.25">
      <c r="A211" s="9" t="s">
        <v>7</v>
      </c>
      <c r="B211" s="9" t="s">
        <v>37</v>
      </c>
      <c r="C211" s="9" t="s">
        <v>38</v>
      </c>
      <c r="D211" s="9" t="s">
        <v>39</v>
      </c>
      <c r="E211" s="9" t="s">
        <v>251</v>
      </c>
      <c r="F211" s="16">
        <v>2953242803255900</v>
      </c>
      <c r="G211" s="9" t="s">
        <v>252</v>
      </c>
      <c r="H211" s="9" t="s">
        <v>300</v>
      </c>
      <c r="I211" s="9" t="s">
        <v>393</v>
      </c>
      <c r="J211" s="9" t="s">
        <v>303</v>
      </c>
    </row>
    <row r="212" spans="1:10" x14ac:dyDescent="0.25">
      <c r="A212" s="9" t="s">
        <v>7</v>
      </c>
      <c r="B212" s="9" t="s">
        <v>253</v>
      </c>
      <c r="C212" s="9" t="s">
        <v>13</v>
      </c>
      <c r="D212" s="9" t="s">
        <v>254</v>
      </c>
      <c r="E212" s="9" t="s">
        <v>154</v>
      </c>
      <c r="F212" s="9">
        <v>1</v>
      </c>
      <c r="G212" s="9" t="s">
        <v>155</v>
      </c>
      <c r="H212" s="9" t="s">
        <v>306</v>
      </c>
      <c r="I212" s="9" t="s">
        <v>322</v>
      </c>
      <c r="J212" s="9" t="s">
        <v>303</v>
      </c>
    </row>
    <row r="213" spans="1:10" x14ac:dyDescent="0.25">
      <c r="A213" s="9" t="s">
        <v>7</v>
      </c>
      <c r="B213" s="9" t="s">
        <v>255</v>
      </c>
      <c r="C213" s="9" t="s">
        <v>13</v>
      </c>
      <c r="D213" s="9" t="s">
        <v>256</v>
      </c>
      <c r="E213" s="9" t="s">
        <v>257</v>
      </c>
      <c r="F213" s="9">
        <v>1</v>
      </c>
      <c r="G213" s="9" t="s">
        <v>181</v>
      </c>
      <c r="H213" s="9" t="s">
        <v>394</v>
      </c>
      <c r="I213" s="9" t="s">
        <v>395</v>
      </c>
      <c r="J213" s="9" t="s">
        <v>303</v>
      </c>
    </row>
    <row r="214" spans="1:10" x14ac:dyDescent="0.25">
      <c r="A214" s="9" t="s">
        <v>7</v>
      </c>
      <c r="B214" s="9" t="s">
        <v>255</v>
      </c>
      <c r="C214" s="9" t="s">
        <v>13</v>
      </c>
      <c r="D214" s="9" t="s">
        <v>256</v>
      </c>
      <c r="E214" s="9" t="s">
        <v>258</v>
      </c>
      <c r="F214" s="9">
        <v>1</v>
      </c>
      <c r="G214" s="9" t="s">
        <v>259</v>
      </c>
      <c r="H214" s="9" t="s">
        <v>394</v>
      </c>
      <c r="I214" s="9" t="s">
        <v>395</v>
      </c>
      <c r="J214" s="9" t="s">
        <v>303</v>
      </c>
    </row>
    <row r="215" spans="1:10" x14ac:dyDescent="0.25">
      <c r="A215" s="9" t="s">
        <v>7</v>
      </c>
      <c r="B215" s="9" t="s">
        <v>255</v>
      </c>
      <c r="C215" s="9" t="s">
        <v>13</v>
      </c>
      <c r="D215" s="9" t="s">
        <v>256</v>
      </c>
      <c r="E215" s="9" t="s">
        <v>260</v>
      </c>
      <c r="F215" s="9">
        <v>1</v>
      </c>
      <c r="G215" s="9" t="s">
        <v>261</v>
      </c>
      <c r="H215" s="9" t="s">
        <v>394</v>
      </c>
      <c r="I215" s="9" t="s">
        <v>395</v>
      </c>
      <c r="J215" s="9" t="s">
        <v>303</v>
      </c>
    </row>
    <row r="216" spans="1:10" x14ac:dyDescent="0.25">
      <c r="A216" s="9" t="s">
        <v>7</v>
      </c>
      <c r="B216" s="9" t="s">
        <v>255</v>
      </c>
      <c r="C216" s="9" t="s">
        <v>13</v>
      </c>
      <c r="D216" s="9" t="s">
        <v>256</v>
      </c>
      <c r="E216" s="9" t="s">
        <v>11</v>
      </c>
      <c r="F216" s="9">
        <v>1</v>
      </c>
      <c r="G216" s="9" t="s">
        <v>12</v>
      </c>
      <c r="H216" s="9" t="s">
        <v>394</v>
      </c>
      <c r="I216" s="9" t="s">
        <v>395</v>
      </c>
      <c r="J216" s="9" t="s">
        <v>303</v>
      </c>
    </row>
    <row r="217" spans="1:10" x14ac:dyDescent="0.25">
      <c r="A217" s="9" t="s">
        <v>7</v>
      </c>
      <c r="B217" s="9" t="s">
        <v>255</v>
      </c>
      <c r="C217" s="9" t="s">
        <v>13</v>
      </c>
      <c r="D217" s="9" t="s">
        <v>256</v>
      </c>
      <c r="E217" s="9" t="s">
        <v>262</v>
      </c>
      <c r="F217" s="9">
        <v>1</v>
      </c>
      <c r="G217" s="9" t="s">
        <v>259</v>
      </c>
      <c r="H217" s="9" t="s">
        <v>394</v>
      </c>
      <c r="I217" s="9" t="s">
        <v>395</v>
      </c>
      <c r="J217" s="9" t="s">
        <v>303</v>
      </c>
    </row>
    <row r="218" spans="1:10" x14ac:dyDescent="0.25">
      <c r="A218" s="9" t="s">
        <v>7</v>
      </c>
      <c r="B218" s="9" t="s">
        <v>255</v>
      </c>
      <c r="C218" s="9" t="s">
        <v>13</v>
      </c>
      <c r="D218" s="9" t="s">
        <v>256</v>
      </c>
      <c r="E218" s="9" t="s">
        <v>180</v>
      </c>
      <c r="F218" s="9">
        <v>1</v>
      </c>
      <c r="G218" s="9" t="s">
        <v>181</v>
      </c>
      <c r="H218" s="9" t="s">
        <v>394</v>
      </c>
      <c r="I218" s="9" t="s">
        <v>395</v>
      </c>
      <c r="J218" s="9" t="s">
        <v>303</v>
      </c>
    </row>
    <row r="219" spans="1:10" x14ac:dyDescent="0.25">
      <c r="A219" s="9" t="s">
        <v>7</v>
      </c>
      <c r="B219" s="9" t="s">
        <v>255</v>
      </c>
      <c r="C219" s="9" t="s">
        <v>13</v>
      </c>
      <c r="D219" s="9" t="s">
        <v>256</v>
      </c>
      <c r="E219" s="9" t="s">
        <v>182</v>
      </c>
      <c r="F219" s="9">
        <v>1</v>
      </c>
      <c r="G219" s="9" t="s">
        <v>181</v>
      </c>
      <c r="H219" s="9" t="s">
        <v>394</v>
      </c>
      <c r="I219" s="9" t="s">
        <v>395</v>
      </c>
      <c r="J219" s="9" t="s">
        <v>303</v>
      </c>
    </row>
    <row r="220" spans="1:10" x14ac:dyDescent="0.25">
      <c r="A220" s="9" t="s">
        <v>7</v>
      </c>
      <c r="B220" s="9" t="s">
        <v>255</v>
      </c>
      <c r="C220" s="9" t="s">
        <v>13</v>
      </c>
      <c r="D220" s="9" t="s">
        <v>256</v>
      </c>
      <c r="E220" s="9" t="s">
        <v>227</v>
      </c>
      <c r="F220" s="9">
        <v>1</v>
      </c>
      <c r="G220" s="9" t="s">
        <v>181</v>
      </c>
      <c r="H220" s="9" t="s">
        <v>394</v>
      </c>
      <c r="I220" s="9" t="s">
        <v>395</v>
      </c>
      <c r="J220" s="9" t="s">
        <v>303</v>
      </c>
    </row>
    <row r="221" spans="1:10" x14ac:dyDescent="0.25">
      <c r="A221" s="9" t="s">
        <v>7</v>
      </c>
      <c r="B221" s="9" t="s">
        <v>255</v>
      </c>
      <c r="C221" s="9" t="s">
        <v>13</v>
      </c>
      <c r="D221" s="9" t="s">
        <v>256</v>
      </c>
      <c r="E221" s="9" t="s">
        <v>263</v>
      </c>
      <c r="F221" s="9">
        <v>1</v>
      </c>
      <c r="G221" s="9" t="s">
        <v>181</v>
      </c>
      <c r="H221" s="9" t="s">
        <v>394</v>
      </c>
      <c r="I221" s="9" t="s">
        <v>395</v>
      </c>
      <c r="J221" s="9" t="s">
        <v>303</v>
      </c>
    </row>
    <row r="222" spans="1:10" x14ac:dyDescent="0.25">
      <c r="A222" s="9" t="s">
        <v>7</v>
      </c>
      <c r="B222" s="9" t="s">
        <v>255</v>
      </c>
      <c r="C222" s="9" t="s">
        <v>13</v>
      </c>
      <c r="D222" s="9" t="s">
        <v>256</v>
      </c>
      <c r="E222" s="9" t="s">
        <v>264</v>
      </c>
      <c r="F222" s="9">
        <v>1</v>
      </c>
      <c r="G222" s="9" t="s">
        <v>259</v>
      </c>
      <c r="H222" s="9" t="s">
        <v>394</v>
      </c>
      <c r="I222" s="9" t="s">
        <v>395</v>
      </c>
      <c r="J222" s="9" t="s">
        <v>303</v>
      </c>
    </row>
    <row r="223" spans="1:10" ht="255" x14ac:dyDescent="0.25">
      <c r="A223" s="9" t="s">
        <v>7</v>
      </c>
      <c r="B223" s="9" t="s">
        <v>265</v>
      </c>
      <c r="C223" s="9" t="s">
        <v>9</v>
      </c>
      <c r="D223" s="9" t="s">
        <v>266</v>
      </c>
      <c r="E223" s="9" t="s">
        <v>152</v>
      </c>
      <c r="F223" s="9" t="s">
        <v>267</v>
      </c>
      <c r="G223" s="9" t="s">
        <v>41</v>
      </c>
      <c r="H223" s="9" t="s">
        <v>309</v>
      </c>
      <c r="I223" s="20" t="s">
        <v>324</v>
      </c>
      <c r="J223" s="3" t="s">
        <v>323</v>
      </c>
    </row>
    <row r="224" spans="1:10" x14ac:dyDescent="0.25">
      <c r="A224" s="9" t="s">
        <v>7</v>
      </c>
      <c r="B224" s="9" t="s">
        <v>255</v>
      </c>
      <c r="C224" s="9" t="s">
        <v>9</v>
      </c>
      <c r="D224" s="9" t="s">
        <v>268</v>
      </c>
      <c r="E224" s="9" t="s">
        <v>257</v>
      </c>
      <c r="F224" s="9">
        <v>1</v>
      </c>
      <c r="G224" s="9" t="s">
        <v>181</v>
      </c>
      <c r="H224" s="9" t="s">
        <v>396</v>
      </c>
      <c r="I224" s="9" t="s">
        <v>395</v>
      </c>
      <c r="J224" s="9" t="s">
        <v>303</v>
      </c>
    </row>
    <row r="225" spans="1:10" x14ac:dyDescent="0.25">
      <c r="A225" s="9" t="s">
        <v>7</v>
      </c>
      <c r="B225" s="9" t="s">
        <v>255</v>
      </c>
      <c r="C225" s="9" t="s">
        <v>9</v>
      </c>
      <c r="D225" s="9" t="s">
        <v>268</v>
      </c>
      <c r="E225" s="9" t="s">
        <v>258</v>
      </c>
      <c r="F225" s="9">
        <v>1</v>
      </c>
      <c r="G225" s="9" t="s">
        <v>259</v>
      </c>
      <c r="H225" s="9" t="s">
        <v>396</v>
      </c>
      <c r="I225" s="9" t="s">
        <v>395</v>
      </c>
      <c r="J225" s="9" t="s">
        <v>303</v>
      </c>
    </row>
    <row r="226" spans="1:10" x14ac:dyDescent="0.25">
      <c r="A226" s="9" t="s">
        <v>7</v>
      </c>
      <c r="B226" s="9" t="s">
        <v>255</v>
      </c>
      <c r="C226" s="9" t="s">
        <v>9</v>
      </c>
      <c r="D226" s="9" t="s">
        <v>268</v>
      </c>
      <c r="E226" s="9" t="s">
        <v>260</v>
      </c>
      <c r="F226" s="9">
        <v>1</v>
      </c>
      <c r="G226" s="9" t="s">
        <v>261</v>
      </c>
      <c r="H226" s="9" t="s">
        <v>396</v>
      </c>
      <c r="I226" s="9" t="s">
        <v>395</v>
      </c>
      <c r="J226" s="9" t="s">
        <v>303</v>
      </c>
    </row>
    <row r="227" spans="1:10" x14ac:dyDescent="0.25">
      <c r="A227" s="9" t="s">
        <v>7</v>
      </c>
      <c r="B227" s="9" t="s">
        <v>255</v>
      </c>
      <c r="C227" s="9" t="s">
        <v>9</v>
      </c>
      <c r="D227" s="9" t="s">
        <v>268</v>
      </c>
      <c r="E227" s="9" t="s">
        <v>11</v>
      </c>
      <c r="F227" s="9">
        <v>1</v>
      </c>
      <c r="G227" s="9" t="s">
        <v>12</v>
      </c>
      <c r="H227" s="9" t="s">
        <v>396</v>
      </c>
      <c r="I227" s="9" t="s">
        <v>395</v>
      </c>
      <c r="J227" s="9" t="s">
        <v>303</v>
      </c>
    </row>
    <row r="228" spans="1:10" x14ac:dyDescent="0.25">
      <c r="A228" s="9" t="s">
        <v>7</v>
      </c>
      <c r="B228" s="9" t="s">
        <v>255</v>
      </c>
      <c r="C228" s="9" t="s">
        <v>9</v>
      </c>
      <c r="D228" s="9" t="s">
        <v>268</v>
      </c>
      <c r="E228" s="9" t="s">
        <v>262</v>
      </c>
      <c r="F228" s="9">
        <v>1</v>
      </c>
      <c r="G228" s="9" t="s">
        <v>259</v>
      </c>
      <c r="H228" s="9" t="s">
        <v>396</v>
      </c>
      <c r="I228" s="9" t="s">
        <v>395</v>
      </c>
      <c r="J228" s="9" t="s">
        <v>303</v>
      </c>
    </row>
    <row r="229" spans="1:10" x14ac:dyDescent="0.25">
      <c r="A229" s="9" t="s">
        <v>7</v>
      </c>
      <c r="B229" s="9" t="s">
        <v>255</v>
      </c>
      <c r="C229" s="9" t="s">
        <v>9</v>
      </c>
      <c r="D229" s="9" t="s">
        <v>268</v>
      </c>
      <c r="E229" s="9" t="s">
        <v>180</v>
      </c>
      <c r="F229" s="9">
        <v>1</v>
      </c>
      <c r="G229" s="9" t="s">
        <v>181</v>
      </c>
      <c r="H229" s="9" t="s">
        <v>396</v>
      </c>
      <c r="I229" s="9" t="s">
        <v>395</v>
      </c>
      <c r="J229" s="9" t="s">
        <v>303</v>
      </c>
    </row>
    <row r="230" spans="1:10" x14ac:dyDescent="0.25">
      <c r="A230" s="9" t="s">
        <v>7</v>
      </c>
      <c r="B230" s="9" t="s">
        <v>255</v>
      </c>
      <c r="C230" s="9" t="s">
        <v>9</v>
      </c>
      <c r="D230" s="9" t="s">
        <v>268</v>
      </c>
      <c r="E230" s="9" t="s">
        <v>182</v>
      </c>
      <c r="F230" s="9">
        <v>1</v>
      </c>
      <c r="G230" s="9" t="s">
        <v>181</v>
      </c>
      <c r="H230" s="9" t="s">
        <v>396</v>
      </c>
      <c r="I230" s="9" t="s">
        <v>395</v>
      </c>
      <c r="J230" s="9" t="s">
        <v>303</v>
      </c>
    </row>
    <row r="231" spans="1:10" x14ac:dyDescent="0.25">
      <c r="A231" s="9" t="s">
        <v>7</v>
      </c>
      <c r="B231" s="9" t="s">
        <v>255</v>
      </c>
      <c r="C231" s="9" t="s">
        <v>9</v>
      </c>
      <c r="D231" s="9" t="s">
        <v>268</v>
      </c>
      <c r="E231" s="9" t="s">
        <v>220</v>
      </c>
      <c r="F231" s="9">
        <v>1</v>
      </c>
      <c r="G231" s="9" t="s">
        <v>221</v>
      </c>
      <c r="H231" s="9" t="s">
        <v>396</v>
      </c>
      <c r="I231" s="9" t="s">
        <v>395</v>
      </c>
      <c r="J231" s="9" t="s">
        <v>303</v>
      </c>
    </row>
    <row r="232" spans="1:10" x14ac:dyDescent="0.25">
      <c r="A232" s="9" t="s">
        <v>7</v>
      </c>
      <c r="B232" s="9" t="s">
        <v>255</v>
      </c>
      <c r="C232" s="9" t="s">
        <v>9</v>
      </c>
      <c r="D232" s="9" t="s">
        <v>268</v>
      </c>
      <c r="E232" s="9" t="s">
        <v>227</v>
      </c>
      <c r="F232" s="9">
        <v>1</v>
      </c>
      <c r="G232" s="9" t="s">
        <v>181</v>
      </c>
      <c r="H232" s="9" t="s">
        <v>396</v>
      </c>
      <c r="I232" s="9" t="s">
        <v>395</v>
      </c>
      <c r="J232" s="9" t="s">
        <v>303</v>
      </c>
    </row>
    <row r="233" spans="1:10" x14ac:dyDescent="0.25">
      <c r="A233" s="9" t="s">
        <v>7</v>
      </c>
      <c r="B233" s="9" t="s">
        <v>255</v>
      </c>
      <c r="C233" s="9" t="s">
        <v>9</v>
      </c>
      <c r="D233" s="9" t="s">
        <v>268</v>
      </c>
      <c r="E233" s="9" t="s">
        <v>263</v>
      </c>
      <c r="F233" s="9">
        <v>1</v>
      </c>
      <c r="G233" s="9" t="s">
        <v>181</v>
      </c>
      <c r="H233" s="9" t="s">
        <v>396</v>
      </c>
      <c r="I233" s="9" t="s">
        <v>395</v>
      </c>
      <c r="J233" s="9" t="s">
        <v>303</v>
      </c>
    </row>
    <row r="234" spans="1:10" x14ac:dyDescent="0.25">
      <c r="A234" s="9" t="s">
        <v>7</v>
      </c>
      <c r="B234" s="9" t="s">
        <v>255</v>
      </c>
      <c r="C234" s="9" t="s">
        <v>9</v>
      </c>
      <c r="D234" s="9" t="s">
        <v>268</v>
      </c>
      <c r="E234" s="9" t="s">
        <v>264</v>
      </c>
      <c r="F234" s="9">
        <v>1</v>
      </c>
      <c r="G234" s="9" t="s">
        <v>259</v>
      </c>
      <c r="H234" s="9" t="s">
        <v>396</v>
      </c>
      <c r="I234" s="9" t="s">
        <v>395</v>
      </c>
      <c r="J234" s="9" t="s">
        <v>303</v>
      </c>
    </row>
    <row r="235" spans="1:10" x14ac:dyDescent="0.25">
      <c r="A235" s="9" t="s">
        <v>7</v>
      </c>
      <c r="B235" s="9" t="s">
        <v>315</v>
      </c>
      <c r="C235" s="9" t="s">
        <v>9</v>
      </c>
      <c r="D235" s="9" t="s">
        <v>316</v>
      </c>
      <c r="E235" s="18" t="s">
        <v>63</v>
      </c>
      <c r="F235" s="9"/>
      <c r="G235" s="9"/>
      <c r="H235" s="9"/>
      <c r="I235" s="62" t="s">
        <v>321</v>
      </c>
      <c r="J235" s="9" t="s">
        <v>303</v>
      </c>
    </row>
    <row r="236" spans="1:10" x14ac:dyDescent="0.25">
      <c r="A236" s="9" t="s">
        <v>7</v>
      </c>
      <c r="B236" s="9" t="s">
        <v>315</v>
      </c>
      <c r="C236" s="9" t="s">
        <v>9</v>
      </c>
      <c r="D236" s="9" t="s">
        <v>316</v>
      </c>
      <c r="E236" s="18" t="s">
        <v>317</v>
      </c>
      <c r="F236" s="9"/>
      <c r="G236" s="9"/>
      <c r="H236" s="9"/>
      <c r="I236" s="63"/>
      <c r="J236" s="9" t="s">
        <v>303</v>
      </c>
    </row>
    <row r="237" spans="1:10" x14ac:dyDescent="0.25">
      <c r="A237" s="9" t="s">
        <v>7</v>
      </c>
      <c r="B237" s="9" t="s">
        <v>315</v>
      </c>
      <c r="C237" s="9" t="s">
        <v>9</v>
      </c>
      <c r="D237" s="9" t="s">
        <v>316</v>
      </c>
      <c r="E237" s="18" t="s">
        <v>198</v>
      </c>
      <c r="F237" s="9"/>
      <c r="G237" s="9"/>
      <c r="H237" s="9"/>
      <c r="I237" s="63"/>
      <c r="J237" s="9" t="s">
        <v>303</v>
      </c>
    </row>
    <row r="238" spans="1:10" x14ac:dyDescent="0.25">
      <c r="A238" s="9" t="s">
        <v>7</v>
      </c>
      <c r="B238" s="9" t="s">
        <v>315</v>
      </c>
      <c r="C238" s="9" t="s">
        <v>9</v>
      </c>
      <c r="D238" s="9" t="s">
        <v>316</v>
      </c>
      <c r="E238" s="18" t="s">
        <v>318</v>
      </c>
      <c r="F238" s="9"/>
      <c r="G238" s="9"/>
      <c r="H238" s="9"/>
      <c r="I238" s="63"/>
      <c r="J238" s="9" t="s">
        <v>303</v>
      </c>
    </row>
    <row r="239" spans="1:10" x14ac:dyDescent="0.25">
      <c r="A239" s="9" t="s">
        <v>7</v>
      </c>
      <c r="B239" s="9" t="s">
        <v>315</v>
      </c>
      <c r="C239" s="9" t="s">
        <v>9</v>
      </c>
      <c r="D239" s="9" t="s">
        <v>316</v>
      </c>
      <c r="E239" s="18" t="s">
        <v>319</v>
      </c>
      <c r="F239" s="9"/>
      <c r="G239" s="9"/>
      <c r="H239" s="9"/>
      <c r="I239" s="63"/>
      <c r="J239" s="9" t="s">
        <v>303</v>
      </c>
    </row>
    <row r="240" spans="1:10" x14ac:dyDescent="0.25">
      <c r="A240" s="9" t="s">
        <v>7</v>
      </c>
      <c r="B240" s="9" t="s">
        <v>315</v>
      </c>
      <c r="C240" s="9" t="s">
        <v>9</v>
      </c>
      <c r="D240" s="9" t="s">
        <v>316</v>
      </c>
      <c r="E240" s="18" t="s">
        <v>320</v>
      </c>
      <c r="F240" s="9"/>
      <c r="G240" s="9"/>
      <c r="H240" s="9"/>
      <c r="I240" s="64"/>
      <c r="J240" s="9" t="s">
        <v>303</v>
      </c>
    </row>
    <row r="241" spans="1:10" x14ac:dyDescent="0.25">
      <c r="A241" s="9" t="s">
        <v>7</v>
      </c>
      <c r="B241" s="9" t="s">
        <v>37</v>
      </c>
      <c r="C241" s="9" t="s">
        <v>9</v>
      </c>
      <c r="D241" s="9" t="s">
        <v>269</v>
      </c>
      <c r="E241" s="9" t="s">
        <v>247</v>
      </c>
      <c r="F241" s="9">
        <v>0</v>
      </c>
      <c r="G241" s="9" t="s">
        <v>248</v>
      </c>
      <c r="H241" s="9" t="s">
        <v>310</v>
      </c>
      <c r="I241" s="9" t="s">
        <v>311</v>
      </c>
      <c r="J241" s="9" t="s">
        <v>303</v>
      </c>
    </row>
    <row r="242" spans="1:10" x14ac:dyDescent="0.25">
      <c r="A242" s="9" t="s">
        <v>7</v>
      </c>
      <c r="B242" s="9" t="s">
        <v>270</v>
      </c>
      <c r="C242" s="9" t="s">
        <v>38</v>
      </c>
      <c r="D242" s="9" t="s">
        <v>271</v>
      </c>
      <c r="E242" s="9" t="s">
        <v>272</v>
      </c>
      <c r="F242" s="9" t="s">
        <v>273</v>
      </c>
      <c r="G242" s="9"/>
      <c r="H242" s="9" t="s">
        <v>312</v>
      </c>
      <c r="I242" s="9" t="s">
        <v>313</v>
      </c>
      <c r="J242" s="9" t="s">
        <v>303</v>
      </c>
    </row>
    <row r="243" spans="1:10" x14ac:dyDescent="0.25">
      <c r="A243" s="9" t="s">
        <v>7</v>
      </c>
      <c r="B243" s="9" t="s">
        <v>270</v>
      </c>
      <c r="C243" s="9" t="s">
        <v>38</v>
      </c>
      <c r="D243" s="9" t="s">
        <v>271</v>
      </c>
      <c r="E243" s="9" t="s">
        <v>274</v>
      </c>
      <c r="F243" s="9" t="s">
        <v>273</v>
      </c>
      <c r="G243" s="9"/>
      <c r="H243" s="9" t="s">
        <v>312</v>
      </c>
      <c r="I243" s="9" t="s">
        <v>314</v>
      </c>
      <c r="J243" s="9" t="s">
        <v>303</v>
      </c>
    </row>
    <row r="244" spans="1:10" x14ac:dyDescent="0.25">
      <c r="A244" s="9" t="s">
        <v>275</v>
      </c>
      <c r="B244" s="9" t="s">
        <v>276</v>
      </c>
      <c r="C244" s="9" t="s">
        <v>277</v>
      </c>
      <c r="D244" s="9" t="s">
        <v>278</v>
      </c>
      <c r="E244" s="9" t="s">
        <v>279</v>
      </c>
      <c r="F244" s="9" t="s">
        <v>280</v>
      </c>
      <c r="G244" s="9"/>
      <c r="H244" s="9" t="s">
        <v>307</v>
      </c>
      <c r="I244" s="9" t="s">
        <v>308</v>
      </c>
      <c r="J244" s="9" t="s">
        <v>303</v>
      </c>
    </row>
    <row r="245" spans="1:10" x14ac:dyDescent="0.25">
      <c r="A245" s="9" t="s">
        <v>275</v>
      </c>
      <c r="B245" s="9" t="s">
        <v>276</v>
      </c>
      <c r="C245" s="9" t="s">
        <v>277</v>
      </c>
      <c r="D245" s="9" t="s">
        <v>278</v>
      </c>
      <c r="E245" s="9" t="s">
        <v>281</v>
      </c>
      <c r="F245" s="9" t="s">
        <v>280</v>
      </c>
      <c r="G245" s="9"/>
      <c r="H245" s="9" t="s">
        <v>307</v>
      </c>
      <c r="I245" s="9" t="s">
        <v>308</v>
      </c>
      <c r="J245" s="9" t="s">
        <v>303</v>
      </c>
    </row>
    <row r="246" spans="1:10" x14ac:dyDescent="0.25">
      <c r="A246" s="9" t="s">
        <v>275</v>
      </c>
      <c r="B246" s="9" t="s">
        <v>276</v>
      </c>
      <c r="C246" s="9" t="s">
        <v>277</v>
      </c>
      <c r="D246" s="9" t="s">
        <v>278</v>
      </c>
      <c r="E246" s="9" t="s">
        <v>282</v>
      </c>
      <c r="F246" s="9" t="s">
        <v>280</v>
      </c>
      <c r="G246" s="9"/>
      <c r="H246" s="9" t="s">
        <v>307</v>
      </c>
      <c r="I246" s="9" t="s">
        <v>308</v>
      </c>
      <c r="J246" s="9" t="s">
        <v>303</v>
      </c>
    </row>
  </sheetData>
  <autoFilter ref="A17:J246" xr:uid="{00000000-0009-0000-0000-000000000000}"/>
  <mergeCells count="1">
    <mergeCell ref="I235:I2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24"/>
  <sheetViews>
    <sheetView workbookViewId="0">
      <selection activeCell="B11" sqref="B11"/>
    </sheetView>
  </sheetViews>
  <sheetFormatPr defaultRowHeight="15" x14ac:dyDescent="0.25"/>
  <cols>
    <col min="1" max="1" width="57.42578125" customWidth="1"/>
    <col min="2" max="2" width="19.42578125" customWidth="1"/>
    <col min="3" max="3" width="30.5703125" bestFit="1" customWidth="1"/>
    <col min="4" max="4" width="8" bestFit="1" customWidth="1"/>
    <col min="5" max="5" width="8.5703125" bestFit="1" customWidth="1"/>
    <col min="6" max="6" width="8.5703125" customWidth="1"/>
    <col min="8" max="8" width="30.5703125" bestFit="1" customWidth="1"/>
    <col min="9" max="9" width="7.5703125" bestFit="1" customWidth="1"/>
  </cols>
  <sheetData>
    <row r="1" spans="1:46" s="24" customFormat="1" ht="66" customHeight="1" x14ac:dyDescent="0.25">
      <c r="A1" s="25" t="s">
        <v>374</v>
      </c>
      <c r="B1" s="26" t="s">
        <v>325</v>
      </c>
      <c r="C1" s="26" t="s">
        <v>326</v>
      </c>
      <c r="D1" s="26" t="s">
        <v>270</v>
      </c>
      <c r="E1" s="26" t="s">
        <v>327</v>
      </c>
      <c r="F1" s="26" t="s">
        <v>328</v>
      </c>
      <c r="G1" s="26" t="s">
        <v>329</v>
      </c>
      <c r="H1" s="27" t="s">
        <v>330</v>
      </c>
      <c r="I1" s="28" t="s">
        <v>331</v>
      </c>
      <c r="J1" s="26" t="s">
        <v>332</v>
      </c>
      <c r="K1" s="28" t="s">
        <v>333</v>
      </c>
      <c r="L1" s="26" t="s">
        <v>334</v>
      </c>
      <c r="M1" s="28" t="s">
        <v>335</v>
      </c>
      <c r="N1" s="26" t="s">
        <v>336</v>
      </c>
      <c r="O1" s="26" t="s">
        <v>337</v>
      </c>
      <c r="P1" s="26" t="s">
        <v>338</v>
      </c>
      <c r="Q1" s="26" t="s">
        <v>339</v>
      </c>
      <c r="R1" s="26" t="s">
        <v>340</v>
      </c>
      <c r="S1" s="26" t="s">
        <v>341</v>
      </c>
      <c r="T1" s="26" t="s">
        <v>342</v>
      </c>
      <c r="U1" s="26" t="s">
        <v>343</v>
      </c>
      <c r="V1" s="26" t="s">
        <v>344</v>
      </c>
      <c r="W1" s="26" t="s">
        <v>345</v>
      </c>
      <c r="X1" s="29" t="s">
        <v>346</v>
      </c>
      <c r="Y1" s="29" t="s">
        <v>347</v>
      </c>
      <c r="Z1" s="29" t="s">
        <v>348</v>
      </c>
      <c r="AA1" s="29" t="s">
        <v>349</v>
      </c>
      <c r="AB1" s="29" t="s">
        <v>350</v>
      </c>
      <c r="AC1" s="29" t="s">
        <v>351</v>
      </c>
      <c r="AD1" s="29" t="s">
        <v>352</v>
      </c>
      <c r="AE1" s="29" t="s">
        <v>353</v>
      </c>
      <c r="AF1" s="29" t="s">
        <v>354</v>
      </c>
      <c r="AG1" s="30" t="s">
        <v>355</v>
      </c>
      <c r="AH1" s="30" t="s">
        <v>356</v>
      </c>
      <c r="AI1" s="30" t="s">
        <v>357</v>
      </c>
      <c r="AJ1" s="30" t="s">
        <v>358</v>
      </c>
      <c r="AK1" s="31" t="s">
        <v>359</v>
      </c>
      <c r="AL1" s="31" t="s">
        <v>360</v>
      </c>
      <c r="AM1" s="31" t="s">
        <v>361</v>
      </c>
      <c r="AN1" s="32" t="s">
        <v>362</v>
      </c>
      <c r="AO1" s="32" t="s">
        <v>363</v>
      </c>
      <c r="AP1" s="33" t="s">
        <v>364</v>
      </c>
      <c r="AQ1" s="33" t="s">
        <v>365</v>
      </c>
      <c r="AR1" s="33" t="s">
        <v>366</v>
      </c>
      <c r="AS1" s="33" t="s">
        <v>367</v>
      </c>
      <c r="AT1" s="34" t="s">
        <v>368</v>
      </c>
    </row>
    <row r="2" spans="1:46" x14ac:dyDescent="0.25">
      <c r="A2" s="35" t="s">
        <v>371</v>
      </c>
      <c r="B2" s="58">
        <v>48</v>
      </c>
      <c r="C2" s="58">
        <v>643</v>
      </c>
      <c r="D2" s="58">
        <v>302</v>
      </c>
      <c r="E2" s="58">
        <v>643</v>
      </c>
      <c r="F2" s="58">
        <v>643</v>
      </c>
      <c r="G2" s="58">
        <v>643</v>
      </c>
      <c r="H2" s="58">
        <v>643</v>
      </c>
      <c r="I2" s="58"/>
      <c r="J2" s="58">
        <v>47</v>
      </c>
      <c r="K2" s="58"/>
      <c r="L2" s="58">
        <v>643</v>
      </c>
      <c r="M2" s="58"/>
      <c r="N2" s="58">
        <v>643</v>
      </c>
      <c r="O2" s="58">
        <v>642</v>
      </c>
      <c r="P2" s="58">
        <v>643</v>
      </c>
      <c r="Q2" s="58"/>
      <c r="R2" s="58">
        <v>643</v>
      </c>
      <c r="S2" s="58">
        <v>643</v>
      </c>
      <c r="T2" s="58">
        <v>643</v>
      </c>
      <c r="U2" s="58">
        <v>643</v>
      </c>
      <c r="V2" s="58">
        <v>643</v>
      </c>
      <c r="W2" s="61">
        <v>14</v>
      </c>
      <c r="X2" s="58">
        <v>629</v>
      </c>
      <c r="Y2" s="58">
        <v>629</v>
      </c>
      <c r="Z2" s="58">
        <v>629</v>
      </c>
      <c r="AA2" s="58">
        <v>629</v>
      </c>
      <c r="AB2" s="58">
        <v>629</v>
      </c>
      <c r="AC2" s="58">
        <v>629</v>
      </c>
      <c r="AD2" s="58">
        <v>629</v>
      </c>
      <c r="AE2" s="58">
        <v>629</v>
      </c>
      <c r="AF2" s="58"/>
      <c r="AG2" s="58">
        <v>629</v>
      </c>
      <c r="AH2" s="58">
        <v>53</v>
      </c>
      <c r="AI2" s="58">
        <v>53</v>
      </c>
      <c r="AJ2" s="58"/>
      <c r="AK2" s="58">
        <v>629</v>
      </c>
      <c r="AL2" s="58">
        <v>629</v>
      </c>
      <c r="AM2" s="58"/>
      <c r="AN2" s="58">
        <v>87</v>
      </c>
      <c r="AO2" s="58">
        <v>0</v>
      </c>
      <c r="AP2" s="58">
        <v>51</v>
      </c>
      <c r="AQ2" s="58">
        <v>36</v>
      </c>
      <c r="AR2" s="58">
        <v>36</v>
      </c>
      <c r="AS2" s="58">
        <v>36</v>
      </c>
      <c r="AT2" s="36"/>
    </row>
    <row r="3" spans="1:46" ht="15.75" thickBot="1" x14ac:dyDescent="0.3">
      <c r="A3" s="37" t="s">
        <v>375</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38">
        <v>1</v>
      </c>
      <c r="AQ3" s="59"/>
      <c r="AR3" s="59"/>
      <c r="AS3" s="59"/>
      <c r="AT3" s="60"/>
    </row>
    <row r="4" spans="1:46" ht="60" x14ac:dyDescent="0.25">
      <c r="A4" s="41" t="s">
        <v>373</v>
      </c>
      <c r="B4" s="56" t="s">
        <v>362</v>
      </c>
      <c r="C4" s="56" t="s">
        <v>363</v>
      </c>
      <c r="D4" s="56" t="s">
        <v>377</v>
      </c>
      <c r="E4" s="56" t="s">
        <v>276</v>
      </c>
      <c r="F4" s="56" t="s">
        <v>378</v>
      </c>
      <c r="G4" s="57" t="s">
        <v>379</v>
      </c>
    </row>
    <row r="5" spans="1:46" x14ac:dyDescent="0.25">
      <c r="A5" s="41" t="s">
        <v>376</v>
      </c>
      <c r="B5">
        <v>38</v>
      </c>
      <c r="C5">
        <v>0</v>
      </c>
      <c r="D5">
        <v>38</v>
      </c>
      <c r="E5">
        <v>38</v>
      </c>
      <c r="F5">
        <v>38</v>
      </c>
      <c r="G5" s="42"/>
    </row>
    <row r="6" spans="1:46" ht="15.75" thickBot="1" x14ac:dyDescent="0.3">
      <c r="A6" s="37" t="s">
        <v>372</v>
      </c>
      <c r="B6" s="38">
        <v>0</v>
      </c>
      <c r="C6" s="38"/>
      <c r="D6" s="38"/>
      <c r="E6" s="38"/>
      <c r="F6" s="38"/>
      <c r="G6" s="39"/>
    </row>
    <row r="7" spans="1:46" ht="15.75" thickBot="1" x14ac:dyDescent="0.3"/>
    <row r="8" spans="1:46" s="21" customFormat="1" ht="21" x14ac:dyDescent="0.35">
      <c r="A8" s="40"/>
      <c r="B8" s="44" t="s">
        <v>369</v>
      </c>
      <c r="C8" s="12"/>
      <c r="D8" s="12"/>
      <c r="I8" s="43"/>
      <c r="J8" s="15"/>
    </row>
    <row r="9" spans="1:46" x14ac:dyDescent="0.25">
      <c r="A9" s="45" t="s">
        <v>371</v>
      </c>
      <c r="B9" s="46">
        <f>SUM(B2:AT2)</f>
        <v>16683</v>
      </c>
      <c r="C9" s="12"/>
      <c r="D9" s="54"/>
    </row>
    <row r="10" spans="1:46" x14ac:dyDescent="0.25">
      <c r="A10" s="45" t="s">
        <v>375</v>
      </c>
      <c r="B10" s="46">
        <f>SUM(B3:AT3)</f>
        <v>1</v>
      </c>
      <c r="C10" s="53"/>
    </row>
    <row r="11" spans="1:46" x14ac:dyDescent="0.25">
      <c r="A11" s="45" t="s">
        <v>376</v>
      </c>
      <c r="B11" s="47">
        <f>SUM(B5:G5)</f>
        <v>152</v>
      </c>
      <c r="C11" s="53"/>
      <c r="D11" s="22"/>
      <c r="I11" s="22"/>
    </row>
    <row r="12" spans="1:46" x14ac:dyDescent="0.25">
      <c r="A12" s="45" t="s">
        <v>372</v>
      </c>
      <c r="B12" s="47">
        <f>SUM(B6:G6)</f>
        <v>0</v>
      </c>
      <c r="C12" s="53"/>
      <c r="D12" s="22"/>
      <c r="I12" s="22"/>
    </row>
    <row r="13" spans="1:46" x14ac:dyDescent="0.25">
      <c r="A13" s="45" t="s">
        <v>370</v>
      </c>
      <c r="B13" s="48">
        <f>(B10+B12)/(B9+B11)</f>
        <v>5.9400059400059402E-5</v>
      </c>
      <c r="C13" s="55"/>
      <c r="D13" s="23"/>
      <c r="I13" s="23"/>
    </row>
    <row r="14" spans="1:46" x14ac:dyDescent="0.25">
      <c r="A14" s="45" t="s">
        <v>388</v>
      </c>
      <c r="B14" s="42">
        <v>0</v>
      </c>
      <c r="C14" s="52"/>
    </row>
    <row r="15" spans="1:46" x14ac:dyDescent="0.25">
      <c r="A15" s="45" t="s">
        <v>380</v>
      </c>
      <c r="B15" s="36">
        <f>O3</f>
        <v>0</v>
      </c>
      <c r="C15" s="52"/>
    </row>
    <row r="16" spans="1:46" x14ac:dyDescent="0.25">
      <c r="A16" s="45" t="s">
        <v>381</v>
      </c>
      <c r="B16" s="36">
        <f>F3+G3</f>
        <v>0</v>
      </c>
      <c r="C16" s="52"/>
    </row>
    <row r="17" spans="1:3" x14ac:dyDescent="0.25">
      <c r="A17" s="45" t="s">
        <v>382</v>
      </c>
      <c r="B17" s="36">
        <f>H3</f>
        <v>0</v>
      </c>
      <c r="C17" s="52"/>
    </row>
    <row r="18" spans="1:3" x14ac:dyDescent="0.25">
      <c r="A18" s="45" t="s">
        <v>383</v>
      </c>
      <c r="B18" s="36">
        <f>N3</f>
        <v>0</v>
      </c>
      <c r="C18" s="52"/>
    </row>
    <row r="19" spans="1:3" x14ac:dyDescent="0.25">
      <c r="A19" s="45" t="s">
        <v>384</v>
      </c>
      <c r="B19" s="36">
        <f>U3</f>
        <v>0</v>
      </c>
      <c r="C19" s="52"/>
    </row>
    <row r="20" spans="1:3" x14ac:dyDescent="0.25">
      <c r="A20" s="45" t="s">
        <v>385</v>
      </c>
      <c r="B20" s="36">
        <f>W3</f>
        <v>0</v>
      </c>
      <c r="C20" s="52"/>
    </row>
    <row r="21" spans="1:3" x14ac:dyDescent="0.25">
      <c r="A21" s="45" t="s">
        <v>386</v>
      </c>
      <c r="B21" s="36">
        <f>J3</f>
        <v>0</v>
      </c>
      <c r="C21" s="52"/>
    </row>
    <row r="22" spans="1:3" ht="15.75" thickBot="1" x14ac:dyDescent="0.3">
      <c r="A22" s="49" t="s">
        <v>387</v>
      </c>
      <c r="B22" s="60">
        <f>AL3</f>
        <v>0</v>
      </c>
      <c r="C22" s="52"/>
    </row>
    <row r="23" spans="1:3" ht="15.75" thickBot="1" x14ac:dyDescent="0.3"/>
    <row r="24" spans="1:3" ht="38.25" thickBot="1" x14ac:dyDescent="0.4">
      <c r="A24" s="51" t="s">
        <v>390</v>
      </c>
      <c r="B24" s="50" t="s">
        <v>389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III Istr AdF</vt:lpstr>
      <vt:lpstr>Verifica_completezza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Pedon</dc:creator>
  <cp:lastModifiedBy>Francesca Lucarini</cp:lastModifiedBy>
  <dcterms:created xsi:type="dcterms:W3CDTF">2024-01-09T08:45:31Z</dcterms:created>
  <dcterms:modified xsi:type="dcterms:W3CDTF">2024-01-15T10:06:22Z</dcterms:modified>
</cp:coreProperties>
</file>